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ottsna\Documents\"/>
    </mc:Choice>
  </mc:AlternateContent>
  <workbookProtection workbookAlgorithmName="SHA-512" workbookHashValue="YWUFrsYJgurzvvS88T4xposIpZ+OVB9B2zAfe86M++3gcch2yQmsAB2RefuTiyRjhXqwmlW6LQuEw/ca3BOGgw==" workbookSaltValue="iyjL5kVKUXP1ENXXLjj14g==" workbookSpinCount="100000" lockStructure="1"/>
  <bookViews>
    <workbookView xWindow="0" yWindow="0" windowWidth="17970" windowHeight="5400" tabRatio="867"/>
  </bookViews>
  <sheets>
    <sheet name="Student FAQ" sheetId="25" r:id="rId1"/>
    <sheet name="Supervisor FAQ" sheetId="26" r:id="rId2"/>
    <sheet name="Summary" sheetId="10" r:id="rId3"/>
    <sheet name="August" sheetId="29" r:id="rId4"/>
    <sheet name="September" sheetId="31" r:id="rId5"/>
    <sheet name="October" sheetId="32" r:id="rId6"/>
    <sheet name="November" sheetId="34" r:id="rId7"/>
    <sheet name="December" sheetId="35" r:id="rId8"/>
    <sheet name="January" sheetId="36" r:id="rId9"/>
    <sheet name="February" sheetId="38" r:id="rId10"/>
    <sheet name="March" sheetId="39" r:id="rId11"/>
    <sheet name="April" sheetId="40" r:id="rId12"/>
    <sheet name="May" sheetId="4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29" l="1"/>
  <c r="K27" i="29"/>
  <c r="K36" i="29"/>
  <c r="K33" i="31"/>
  <c r="K42" i="31"/>
  <c r="J50" i="31" s="1"/>
  <c r="C13" i="10" s="1"/>
  <c r="J32" i="35"/>
  <c r="C23" i="10"/>
  <c r="K17" i="43"/>
  <c r="K26" i="43"/>
  <c r="K35" i="43"/>
  <c r="K44" i="43"/>
  <c r="K48" i="43"/>
  <c r="C2" i="43"/>
  <c r="K45" i="43"/>
  <c r="G45" i="43"/>
  <c r="K43" i="43"/>
  <c r="G43" i="43"/>
  <c r="K42" i="43"/>
  <c r="G42" i="43"/>
  <c r="K41" i="43"/>
  <c r="G41" i="43"/>
  <c r="K40" i="43"/>
  <c r="G40" i="43"/>
  <c r="K39" i="43"/>
  <c r="G39" i="43"/>
  <c r="K38" i="43"/>
  <c r="G38" i="43"/>
  <c r="K37" i="43"/>
  <c r="G37" i="43"/>
  <c r="K34" i="43"/>
  <c r="G34" i="43"/>
  <c r="K33" i="43"/>
  <c r="G33" i="43"/>
  <c r="K32" i="43"/>
  <c r="G32" i="43"/>
  <c r="K31" i="43"/>
  <c r="G31" i="43"/>
  <c r="K30" i="43"/>
  <c r="G30" i="43"/>
  <c r="K29" i="43"/>
  <c r="G29" i="43"/>
  <c r="K28" i="43"/>
  <c r="G28" i="43"/>
  <c r="K25" i="43"/>
  <c r="G25" i="43"/>
  <c r="K24" i="43"/>
  <c r="G24" i="43"/>
  <c r="K23" i="43"/>
  <c r="G23" i="43"/>
  <c r="K22" i="43"/>
  <c r="G22" i="43"/>
  <c r="K21" i="43"/>
  <c r="G21" i="43"/>
  <c r="K20" i="43"/>
  <c r="G20" i="43"/>
  <c r="K19" i="43"/>
  <c r="G19" i="43"/>
  <c r="K16" i="43"/>
  <c r="G16" i="43"/>
  <c r="K10" i="43"/>
  <c r="G10" i="43"/>
  <c r="I6" i="43"/>
  <c r="C6" i="43"/>
  <c r="I4" i="43"/>
  <c r="C4" i="43"/>
  <c r="C22" i="10"/>
  <c r="C2" i="40"/>
  <c r="K46" i="40"/>
  <c r="G46" i="40"/>
  <c r="K40" i="40"/>
  <c r="G40" i="40"/>
  <c r="K38" i="40"/>
  <c r="G38" i="40"/>
  <c r="K37" i="40"/>
  <c r="G37" i="40"/>
  <c r="K36" i="40"/>
  <c r="G36" i="40"/>
  <c r="K35" i="40"/>
  <c r="G35" i="40"/>
  <c r="K34" i="40"/>
  <c r="G34" i="40"/>
  <c r="K33" i="40"/>
  <c r="G33" i="40"/>
  <c r="K32" i="40"/>
  <c r="G32" i="40"/>
  <c r="K29" i="40"/>
  <c r="G29" i="40"/>
  <c r="K28" i="40"/>
  <c r="G28" i="40"/>
  <c r="K27" i="40"/>
  <c r="G27" i="40"/>
  <c r="K26" i="40"/>
  <c r="G26" i="40"/>
  <c r="K25" i="40"/>
  <c r="G25" i="40"/>
  <c r="K24" i="40"/>
  <c r="G24" i="40"/>
  <c r="K23" i="40"/>
  <c r="G23" i="40"/>
  <c r="K20" i="40"/>
  <c r="G20" i="40"/>
  <c r="K19" i="40"/>
  <c r="G19" i="40"/>
  <c r="K18" i="40"/>
  <c r="G18" i="40"/>
  <c r="K17" i="40"/>
  <c r="G17" i="40"/>
  <c r="K16" i="40"/>
  <c r="G16" i="40"/>
  <c r="K15" i="40"/>
  <c r="G15" i="40"/>
  <c r="K14" i="40"/>
  <c r="G14" i="40"/>
  <c r="K21" i="40" s="1"/>
  <c r="K11" i="40"/>
  <c r="G11" i="40"/>
  <c r="K10" i="40"/>
  <c r="G10" i="40"/>
  <c r="I6" i="40"/>
  <c r="C6" i="40"/>
  <c r="I4" i="40"/>
  <c r="C4" i="40"/>
  <c r="C21" i="10"/>
  <c r="K15" i="39"/>
  <c r="K24" i="39"/>
  <c r="K33" i="39"/>
  <c r="K42" i="39"/>
  <c r="K48" i="39"/>
  <c r="C2" i="39"/>
  <c r="K47" i="39"/>
  <c r="G47" i="39"/>
  <c r="K43" i="39"/>
  <c r="G43" i="39"/>
  <c r="K41" i="39"/>
  <c r="G41" i="39"/>
  <c r="K40" i="39"/>
  <c r="G40" i="39"/>
  <c r="K39" i="39"/>
  <c r="G39" i="39"/>
  <c r="K38" i="39"/>
  <c r="G38" i="39"/>
  <c r="K37" i="39"/>
  <c r="G37" i="39"/>
  <c r="K36" i="39"/>
  <c r="G36" i="39"/>
  <c r="K35" i="39"/>
  <c r="G35" i="39"/>
  <c r="K32" i="39"/>
  <c r="G32" i="39"/>
  <c r="K31" i="39"/>
  <c r="G31" i="39"/>
  <c r="K30" i="39"/>
  <c r="G30" i="39"/>
  <c r="K29" i="39"/>
  <c r="G29" i="39"/>
  <c r="K28" i="39"/>
  <c r="G28" i="39"/>
  <c r="K27" i="39"/>
  <c r="G27" i="39"/>
  <c r="K26" i="39"/>
  <c r="G26" i="39"/>
  <c r="K23" i="39"/>
  <c r="G23" i="39"/>
  <c r="K22" i="39"/>
  <c r="G22" i="39"/>
  <c r="K21" i="39"/>
  <c r="G21" i="39"/>
  <c r="K20" i="39"/>
  <c r="G20" i="39"/>
  <c r="K19" i="39"/>
  <c r="G19" i="39"/>
  <c r="K18" i="39"/>
  <c r="G18" i="39"/>
  <c r="K17" i="39"/>
  <c r="G17" i="39"/>
  <c r="K14" i="39"/>
  <c r="G14" i="39"/>
  <c r="K13" i="39"/>
  <c r="G13" i="39"/>
  <c r="K12" i="39"/>
  <c r="G12" i="39"/>
  <c r="K11" i="39"/>
  <c r="G11" i="39"/>
  <c r="K10" i="39"/>
  <c r="G10" i="39"/>
  <c r="I6" i="39"/>
  <c r="C6" i="39"/>
  <c r="I4" i="39"/>
  <c r="C4" i="39"/>
  <c r="K16" i="38"/>
  <c r="K25" i="38"/>
  <c r="K34" i="38"/>
  <c r="K46" i="38"/>
  <c r="C2" i="38"/>
  <c r="K44" i="38"/>
  <c r="G44" i="38"/>
  <c r="K42" i="38"/>
  <c r="G42" i="38"/>
  <c r="K41" i="38"/>
  <c r="G41" i="38"/>
  <c r="K40" i="38"/>
  <c r="G40" i="38"/>
  <c r="K39" i="38"/>
  <c r="G39" i="38"/>
  <c r="K38" i="38"/>
  <c r="G38" i="38"/>
  <c r="K37" i="38"/>
  <c r="G37" i="38"/>
  <c r="K36" i="38"/>
  <c r="G36" i="38"/>
  <c r="K33" i="38"/>
  <c r="G33" i="38"/>
  <c r="K32" i="38"/>
  <c r="G32" i="38"/>
  <c r="K31" i="38"/>
  <c r="G31" i="38"/>
  <c r="K30" i="38"/>
  <c r="G30" i="38"/>
  <c r="K29" i="38"/>
  <c r="G29" i="38"/>
  <c r="K28" i="38"/>
  <c r="G28" i="38"/>
  <c r="K27" i="38"/>
  <c r="G27" i="38"/>
  <c r="K24" i="38"/>
  <c r="G24" i="38"/>
  <c r="K23" i="38"/>
  <c r="G23" i="38"/>
  <c r="K22" i="38"/>
  <c r="G22" i="38"/>
  <c r="K21" i="38"/>
  <c r="G21" i="38"/>
  <c r="K20" i="38"/>
  <c r="G20" i="38"/>
  <c r="K19" i="38"/>
  <c r="G19" i="38"/>
  <c r="K18" i="38"/>
  <c r="G18" i="38"/>
  <c r="K15" i="38"/>
  <c r="G15" i="38"/>
  <c r="K10" i="38"/>
  <c r="G10" i="38"/>
  <c r="I6" i="38"/>
  <c r="C6" i="38"/>
  <c r="I4" i="38"/>
  <c r="C4" i="38"/>
  <c r="C19" i="10"/>
  <c r="K17" i="36"/>
  <c r="K26" i="36"/>
  <c r="K35" i="36"/>
  <c r="K44" i="36"/>
  <c r="K46" i="36"/>
  <c r="C2" i="36"/>
  <c r="K45" i="36"/>
  <c r="G45" i="36"/>
  <c r="K43" i="36"/>
  <c r="G43" i="36"/>
  <c r="K42" i="36"/>
  <c r="G42" i="36"/>
  <c r="K41" i="36"/>
  <c r="G41" i="36"/>
  <c r="K40" i="36"/>
  <c r="G40" i="36"/>
  <c r="K39" i="36"/>
  <c r="G39" i="36"/>
  <c r="K38" i="36"/>
  <c r="G38" i="36"/>
  <c r="K37" i="36"/>
  <c r="G37" i="36"/>
  <c r="K34" i="36"/>
  <c r="G34" i="36"/>
  <c r="K33" i="36"/>
  <c r="G33" i="36"/>
  <c r="K32" i="36"/>
  <c r="G32" i="36"/>
  <c r="K31" i="36"/>
  <c r="G31" i="36"/>
  <c r="K30" i="36"/>
  <c r="G30" i="36"/>
  <c r="K29" i="36"/>
  <c r="G29" i="36"/>
  <c r="K28" i="36"/>
  <c r="G28" i="36"/>
  <c r="K25" i="36"/>
  <c r="G25" i="36"/>
  <c r="K24" i="36"/>
  <c r="G24" i="36"/>
  <c r="K23" i="36"/>
  <c r="G23" i="36"/>
  <c r="K22" i="36"/>
  <c r="G22" i="36"/>
  <c r="K21" i="36"/>
  <c r="G21" i="36"/>
  <c r="K20" i="36"/>
  <c r="G20" i="36"/>
  <c r="K19" i="36"/>
  <c r="G19" i="36"/>
  <c r="K16" i="36"/>
  <c r="G16" i="36"/>
  <c r="K11" i="36"/>
  <c r="G11" i="36"/>
  <c r="K10" i="36"/>
  <c r="G10" i="36"/>
  <c r="I6" i="36"/>
  <c r="C6" i="36"/>
  <c r="I4" i="36"/>
  <c r="C4" i="36"/>
  <c r="C2" i="35"/>
  <c r="K28" i="35"/>
  <c r="G28" i="35"/>
  <c r="K27" i="35"/>
  <c r="G27" i="35"/>
  <c r="K26" i="35"/>
  <c r="G26" i="35"/>
  <c r="K23" i="35"/>
  <c r="G23" i="35"/>
  <c r="K22" i="35"/>
  <c r="G22" i="35"/>
  <c r="K21" i="35"/>
  <c r="G21" i="35"/>
  <c r="K20" i="35"/>
  <c r="G20" i="35"/>
  <c r="K19" i="35"/>
  <c r="G19" i="35"/>
  <c r="K18" i="35"/>
  <c r="G18" i="35"/>
  <c r="K17" i="35"/>
  <c r="G17" i="35"/>
  <c r="K14" i="35"/>
  <c r="G14" i="35"/>
  <c r="K15" i="35" s="1"/>
  <c r="I6" i="35"/>
  <c r="C6" i="35"/>
  <c r="I4" i="35"/>
  <c r="C4" i="35"/>
  <c r="C15" i="10"/>
  <c r="J50" i="34"/>
  <c r="K17" i="34"/>
  <c r="K26" i="34"/>
  <c r="K35" i="34"/>
  <c r="K44" i="34"/>
  <c r="K47" i="34"/>
  <c r="C2" i="34"/>
  <c r="K45" i="34"/>
  <c r="G45" i="34"/>
  <c r="K43" i="34"/>
  <c r="G43" i="34"/>
  <c r="K42" i="34"/>
  <c r="G42" i="34"/>
  <c r="K41" i="34"/>
  <c r="G41" i="34"/>
  <c r="K40" i="34"/>
  <c r="G40" i="34"/>
  <c r="K39" i="34"/>
  <c r="G39" i="34"/>
  <c r="K38" i="34"/>
  <c r="G38" i="34"/>
  <c r="K37" i="34"/>
  <c r="G37" i="34"/>
  <c r="K34" i="34"/>
  <c r="G34" i="34"/>
  <c r="K33" i="34"/>
  <c r="G33" i="34"/>
  <c r="K32" i="34"/>
  <c r="G32" i="34"/>
  <c r="K31" i="34"/>
  <c r="G31" i="34"/>
  <c r="K30" i="34"/>
  <c r="G30" i="34"/>
  <c r="K29" i="34"/>
  <c r="G29" i="34"/>
  <c r="K28" i="34"/>
  <c r="G28" i="34"/>
  <c r="K25" i="34"/>
  <c r="G25" i="34"/>
  <c r="K24" i="34"/>
  <c r="G24" i="34"/>
  <c r="K23" i="34"/>
  <c r="G23" i="34"/>
  <c r="K22" i="34"/>
  <c r="G22" i="34"/>
  <c r="K21" i="34"/>
  <c r="G21" i="34"/>
  <c r="K20" i="34"/>
  <c r="G20" i="34"/>
  <c r="K19" i="34"/>
  <c r="G19" i="34"/>
  <c r="K16" i="34"/>
  <c r="G16" i="34"/>
  <c r="K11" i="34"/>
  <c r="G11" i="34"/>
  <c r="K10" i="34"/>
  <c r="G10" i="34"/>
  <c r="I6" i="34"/>
  <c r="C6" i="34"/>
  <c r="I4" i="34"/>
  <c r="C4" i="34"/>
  <c r="C14" i="10"/>
  <c r="J51" i="32"/>
  <c r="K22" i="32"/>
  <c r="K13" i="32"/>
  <c r="K31" i="32"/>
  <c r="K40" i="32"/>
  <c r="K48" i="32"/>
  <c r="C2" i="32"/>
  <c r="K47" i="32"/>
  <c r="G47" i="32"/>
  <c r="K41" i="32"/>
  <c r="G41" i="32"/>
  <c r="K39" i="32"/>
  <c r="G39" i="32"/>
  <c r="K38" i="32"/>
  <c r="G38" i="32"/>
  <c r="K37" i="32"/>
  <c r="G37" i="32"/>
  <c r="K36" i="32"/>
  <c r="G36" i="32"/>
  <c r="K35" i="32"/>
  <c r="G35" i="32"/>
  <c r="K34" i="32"/>
  <c r="G34" i="32"/>
  <c r="K33" i="32"/>
  <c r="G33" i="32"/>
  <c r="K30" i="32"/>
  <c r="G30" i="32"/>
  <c r="K29" i="32"/>
  <c r="G29" i="32"/>
  <c r="K28" i="32"/>
  <c r="G28" i="32"/>
  <c r="K27" i="32"/>
  <c r="G27" i="32"/>
  <c r="K26" i="32"/>
  <c r="G26" i="32"/>
  <c r="K25" i="32"/>
  <c r="G25" i="32"/>
  <c r="K24" i="32"/>
  <c r="G24" i="32"/>
  <c r="K21" i="32"/>
  <c r="G21" i="32"/>
  <c r="K20" i="32"/>
  <c r="G20" i="32"/>
  <c r="K19" i="32"/>
  <c r="G19" i="32"/>
  <c r="K18" i="32"/>
  <c r="G18" i="32"/>
  <c r="K17" i="32"/>
  <c r="G17" i="32"/>
  <c r="K16" i="32"/>
  <c r="G16" i="32"/>
  <c r="K15" i="32"/>
  <c r="G15" i="32"/>
  <c r="K12" i="32"/>
  <c r="G12" i="32"/>
  <c r="K11" i="32"/>
  <c r="G11" i="32"/>
  <c r="K10" i="32"/>
  <c r="G10" i="32"/>
  <c r="I6" i="32"/>
  <c r="C6" i="32"/>
  <c r="I4" i="32"/>
  <c r="C4" i="32"/>
  <c r="K47" i="31"/>
  <c r="K24" i="31"/>
  <c r="K15" i="31"/>
  <c r="C2" i="31"/>
  <c r="K46" i="31"/>
  <c r="G46" i="31"/>
  <c r="K43" i="31"/>
  <c r="G43" i="31"/>
  <c r="K41" i="31"/>
  <c r="G41" i="31"/>
  <c r="K40" i="31"/>
  <c r="G40" i="31"/>
  <c r="K39" i="31"/>
  <c r="G39" i="31"/>
  <c r="K38" i="31"/>
  <c r="G38" i="31"/>
  <c r="K37" i="31"/>
  <c r="G37" i="31"/>
  <c r="K36" i="31"/>
  <c r="G36" i="31"/>
  <c r="K35" i="31"/>
  <c r="G35" i="31"/>
  <c r="K32" i="31"/>
  <c r="G32" i="31"/>
  <c r="K31" i="31"/>
  <c r="G31" i="31"/>
  <c r="K30" i="31"/>
  <c r="G30" i="31"/>
  <c r="K29" i="31"/>
  <c r="G29" i="31"/>
  <c r="K28" i="31"/>
  <c r="G28" i="31"/>
  <c r="K27" i="31"/>
  <c r="G27" i="31"/>
  <c r="K26" i="31"/>
  <c r="G26" i="31"/>
  <c r="K23" i="31"/>
  <c r="G23" i="31"/>
  <c r="K22" i="31"/>
  <c r="G22" i="31"/>
  <c r="K21" i="31"/>
  <c r="G21" i="31"/>
  <c r="K20" i="31"/>
  <c r="G20" i="31"/>
  <c r="K19" i="31"/>
  <c r="G19" i="31"/>
  <c r="K18" i="31"/>
  <c r="G18" i="31"/>
  <c r="K17" i="31"/>
  <c r="G17" i="31"/>
  <c r="K14" i="31"/>
  <c r="G14" i="31"/>
  <c r="K13" i="31"/>
  <c r="G13" i="31"/>
  <c r="K12" i="31"/>
  <c r="G12" i="31"/>
  <c r="K11" i="31"/>
  <c r="G11" i="31"/>
  <c r="K10" i="31"/>
  <c r="G10" i="31"/>
  <c r="I6" i="31"/>
  <c r="C6" i="31"/>
  <c r="I4" i="31"/>
  <c r="C4" i="31"/>
  <c r="K48" i="29"/>
  <c r="K47" i="29"/>
  <c r="G47" i="29"/>
  <c r="K46" i="29"/>
  <c r="G46" i="29"/>
  <c r="G38" i="29"/>
  <c r="K38" i="29"/>
  <c r="G10" i="29"/>
  <c r="G11" i="29"/>
  <c r="I6" i="29"/>
  <c r="I4" i="29"/>
  <c r="K44" i="29"/>
  <c r="K43" i="29"/>
  <c r="K42" i="29"/>
  <c r="K41" i="29"/>
  <c r="K40" i="29"/>
  <c r="K39" i="29"/>
  <c r="K35" i="29"/>
  <c r="K34" i="29"/>
  <c r="K33" i="29"/>
  <c r="K32" i="29"/>
  <c r="K31" i="29"/>
  <c r="K30" i="29"/>
  <c r="K29" i="29"/>
  <c r="K26" i="29"/>
  <c r="K25" i="29"/>
  <c r="K24" i="29"/>
  <c r="K23" i="29"/>
  <c r="K22" i="29"/>
  <c r="K21" i="29"/>
  <c r="K20" i="29"/>
  <c r="K10" i="29"/>
  <c r="K17" i="29"/>
  <c r="K16" i="29"/>
  <c r="K15" i="29"/>
  <c r="K14" i="29"/>
  <c r="K13" i="29"/>
  <c r="K12" i="29"/>
  <c r="K11" i="29"/>
  <c r="C6" i="29"/>
  <c r="C4" i="29"/>
  <c r="C2" i="29"/>
  <c r="G44" i="29"/>
  <c r="G43" i="29"/>
  <c r="G42" i="29"/>
  <c r="G41" i="29"/>
  <c r="G40" i="29"/>
  <c r="G39" i="29"/>
  <c r="G35" i="29"/>
  <c r="G34" i="29"/>
  <c r="G33" i="29"/>
  <c r="G32" i="29"/>
  <c r="G31" i="29"/>
  <c r="G30" i="29"/>
  <c r="G21" i="29"/>
  <c r="G22" i="29"/>
  <c r="G23" i="29"/>
  <c r="G24" i="29"/>
  <c r="G25" i="29"/>
  <c r="G26" i="29"/>
  <c r="G29" i="29"/>
  <c r="G20" i="29"/>
  <c r="G12" i="29"/>
  <c r="G13" i="29"/>
  <c r="G14" i="29"/>
  <c r="G15" i="29"/>
  <c r="G16" i="29"/>
  <c r="G17" i="29"/>
  <c r="K43" i="38" l="1"/>
  <c r="J49" i="38" s="1"/>
  <c r="C20" i="10" s="1"/>
  <c r="C24" i="10" s="1"/>
  <c r="K12" i="40"/>
  <c r="J50" i="40" s="1"/>
  <c r="K47" i="40"/>
  <c r="K30" i="40"/>
  <c r="K39" i="40"/>
  <c r="J51" i="39"/>
  <c r="J49" i="36"/>
  <c r="K24" i="35"/>
  <c r="C16" i="10" s="1"/>
  <c r="K29" i="35"/>
  <c r="K18" i="29"/>
  <c r="J51" i="43" l="1"/>
  <c r="D9" i="10" l="1"/>
  <c r="J51" i="29"/>
  <c r="C12" i="10" s="1"/>
  <c r="C17" i="10" s="1"/>
  <c r="D8" i="10" s="1"/>
</calcChain>
</file>

<file path=xl/sharedStrings.xml><?xml version="1.0" encoding="utf-8"?>
<sst xmlns="http://schemas.openxmlformats.org/spreadsheetml/2006/main" count="805" uniqueCount="80">
  <si>
    <t>Month:</t>
  </si>
  <si>
    <t>Student Name:</t>
  </si>
  <si>
    <t>Student ID:</t>
  </si>
  <si>
    <t>Department Code:</t>
  </si>
  <si>
    <t>Time In (10:30 AM)</t>
  </si>
  <si>
    <t>Time Out (2:30 PM)</t>
  </si>
  <si>
    <t>Total</t>
  </si>
  <si>
    <t>Total Hours</t>
  </si>
  <si>
    <t>Supervisor Signature:</t>
  </si>
  <si>
    <t>Budget Code</t>
  </si>
  <si>
    <t>Student ID</t>
  </si>
  <si>
    <t>Student Name</t>
  </si>
  <si>
    <t>Hours Approved</t>
  </si>
  <si>
    <t>Fall</t>
  </si>
  <si>
    <t>Spring</t>
  </si>
  <si>
    <t xml:space="preserve">Hours Remaining </t>
  </si>
  <si>
    <t>SUMMARY SHEET</t>
  </si>
  <si>
    <t>August</t>
  </si>
  <si>
    <t>October</t>
  </si>
  <si>
    <t>November</t>
  </si>
  <si>
    <t>December</t>
  </si>
  <si>
    <t>January</t>
  </si>
  <si>
    <t>February</t>
  </si>
  <si>
    <t>March</t>
  </si>
  <si>
    <t>April</t>
  </si>
  <si>
    <t>May</t>
  </si>
  <si>
    <t>September</t>
  </si>
  <si>
    <t>Student Signature:</t>
  </si>
  <si>
    <t>SPRING</t>
  </si>
  <si>
    <t>FALL</t>
  </si>
  <si>
    <t>When are paydays?</t>
  </si>
  <si>
    <t>Your timesheet can be turned in at any time the following month(s) to be processed (even if it is the following semester). If your supervisor misses turning in your timesheet, have them notify Payroll/HR ASAP to get the timesheet processed.</t>
  </si>
  <si>
    <t>If I miss turning in a timesheet, can I still be paid?</t>
  </si>
  <si>
    <t>Why did I receive a live check or direct deposit when I filled out a Work-Study Pay Agreement Form?</t>
  </si>
  <si>
    <t>Where do I go to pick up a live check?</t>
  </si>
  <si>
    <t xml:space="preserve">How can timesheets be turned in to the Payroll/HR Office? </t>
  </si>
  <si>
    <t xml:space="preserve">When are timesheets due? </t>
  </si>
  <si>
    <t>Student FAQ</t>
  </si>
  <si>
    <t>Supervisor FAQ</t>
  </si>
  <si>
    <r>
      <t>Timesheets are due by the end of the day on the</t>
    </r>
    <r>
      <rPr>
        <b/>
        <sz val="11"/>
        <color rgb="FF000000"/>
        <rFont val="Times New Roman"/>
        <family val="1"/>
      </rPr>
      <t xml:space="preserve"> 1st of each month</t>
    </r>
    <r>
      <rPr>
        <sz val="11"/>
        <color rgb="FF000000"/>
        <rFont val="Times New Roman"/>
        <family val="1"/>
      </rPr>
      <t xml:space="preserve">. If the 1st falls on a weekend, the submission date will be the following business day.  </t>
    </r>
  </si>
  <si>
    <t xml:space="preserve">Can students roll over their Fall hours into Spring? </t>
  </si>
  <si>
    <t>When is the last day a student can work?</t>
  </si>
  <si>
    <t xml:space="preserve">The last day a student can work is the last day of finals week each semester. </t>
  </si>
  <si>
    <t xml:space="preserve"> </t>
  </si>
  <si>
    <t xml:space="preserve">Paydays are the second Friday of every month for the previous month's work. </t>
  </si>
  <si>
    <t xml:space="preserve">It is likely because we are showing a zero-owed balance on our end. You can check on this in the Student Account Office on the 2nd Floor of the Beam Administration Building. </t>
  </si>
  <si>
    <t xml:space="preserve">What if a student goes over their allotted contracted hours? </t>
  </si>
  <si>
    <t xml:space="preserve">If a student was not able to work all of their hours in the Fall, the student can work the leftover Fall hours in the Spring. However, it is preferred that the student work the hours per semester stated on the student's contract. </t>
  </si>
  <si>
    <t xml:space="preserve">You are not allowed to work during scheduled class times. In addition, you should not be working more than 20 hours per week, or 40 hours per week during Holiday breaks. </t>
  </si>
  <si>
    <t xml:space="preserve">The student is not allowed to work during scheduled class times. In addition, the student should not be working more than 20 hours per week or 40 hours per week during Holiday breaks. </t>
  </si>
  <si>
    <t xml:space="preserve">Live checks can be picked up in the Payroll and HR Office on the 2nd Floor of the Beam Administration Building. You are required to show your Student ID when picking up your check. When there is a live check available, Kendall Brackin, the Payroll and Operations Specialist, will send an email out. Live checks are held for approximately one week before being mailed to the address on file. </t>
  </si>
  <si>
    <t>I did not cash my check in time, and now it has bounced. What do I do?</t>
  </si>
  <si>
    <t xml:space="preserve">You will have to bring your check to the Payroll/HR Office on the 2nd Floor of the Beam Administration Buidling. We will reissue the check the next pay period. </t>
  </si>
  <si>
    <t>I need to turn in a new or updated direct deposit or change my address on file. Where do I go to do this?</t>
  </si>
  <si>
    <t>If you are setting up a new direct deposit or changing an existing direct deposit, please print and fill out the Direct Deposit form on workstudy.brevard.edu. The form can be turned in to the Payroll/HR Office or emailed to brackikc@brevard.edu. If you have an updated address, please email the new address to brackikc@brevard.edu.</t>
  </si>
  <si>
    <r>
      <t xml:space="preserve">Signed timesheets can be uploaded as a PDF to a monthly Google Drive folder or dropped off in the dropbox at the front of the Payroll/HR Office. The monthly Google Drive folder will be emailed out in a reminder email sent by Kendall Brackin, the Payroll and Operations Specialist. </t>
    </r>
    <r>
      <rPr>
        <b/>
        <sz val="11"/>
        <color rgb="FF000000"/>
        <rFont val="Times New Roman"/>
        <family val="1"/>
      </rPr>
      <t xml:space="preserve">Note: Students are not allowed to drop off timesheets. </t>
    </r>
  </si>
  <si>
    <t xml:space="preserve">Hours worked over the allotted contracted hours are charged back to the department budget. </t>
  </si>
  <si>
    <t>**DO NOT INSERT ANYTHING IN THE BELOW CELLS**</t>
  </si>
  <si>
    <t>*ONLY INSERT IN BLUE CELLS*</t>
  </si>
  <si>
    <t>*DO NOT INSERT ANYTHING IN TOTALS COLUMN*</t>
  </si>
  <si>
    <t>Date</t>
  </si>
  <si>
    <t>If I have two work-study positions in two different departments, how will my timesheets work?</t>
  </si>
  <si>
    <t>You will have to turn in two separate timesheets for the different departments.</t>
  </si>
  <si>
    <t xml:space="preserve">Can we electornically sign the timesheet? </t>
  </si>
  <si>
    <t xml:space="preserve">It is preferred that we have a timesheet with a wet signature. </t>
  </si>
  <si>
    <t>Can another employee sign on behalf of the work study supervisor?</t>
  </si>
  <si>
    <t xml:space="preserve">No. The supervisor listed on the contact must sign the timesheet. </t>
  </si>
  <si>
    <t>Day</t>
  </si>
  <si>
    <t>Sunday</t>
  </si>
  <si>
    <t>Monday</t>
  </si>
  <si>
    <t>Tuesday</t>
  </si>
  <si>
    <t>Wednesday</t>
  </si>
  <si>
    <t>Thursday</t>
  </si>
  <si>
    <t>Friday</t>
  </si>
  <si>
    <t>Saturday</t>
  </si>
  <si>
    <t>Weekley Total</t>
  </si>
  <si>
    <t>Monthly Total</t>
  </si>
  <si>
    <t>Department Name:</t>
  </si>
  <si>
    <t>Department Name</t>
  </si>
  <si>
    <t>*ONLY USE IF STUDENT WORKED TWICE IN ONE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</si>
</sst>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numFmt numFmtId="165" formatCode="[$-409]h:mm\ AM/PM;@"/>
    <numFmt numFmtId="166" formatCode="[$-F400]h:mm:ss\ AM/PM"/>
  </numFmts>
  <fonts count="18" x14ac:knownFonts="1">
    <font>
      <sz val="11"/>
      <color rgb="FF000000"/>
      <name val="Calibri"/>
    </font>
    <font>
      <sz val="12"/>
      <color rgb="FF000000"/>
      <name val="Calibri"/>
      <family val="2"/>
    </font>
    <font>
      <sz val="14"/>
      <color rgb="FF000000"/>
      <name val="Calibri"/>
      <family val="2"/>
    </font>
    <font>
      <sz val="12"/>
      <color rgb="FFFFFFFF"/>
      <name val="Calibri"/>
      <family val="2"/>
    </font>
    <font>
      <sz val="11"/>
      <color rgb="FF000000"/>
      <name val="Calibri"/>
      <family val="2"/>
    </font>
    <font>
      <b/>
      <sz val="11"/>
      <color rgb="FF000000"/>
      <name val="Calibri"/>
      <family val="2"/>
    </font>
    <font>
      <sz val="11"/>
      <color rgb="FF000000"/>
      <name val="Times New Roman"/>
      <family val="1"/>
    </font>
    <font>
      <b/>
      <sz val="11"/>
      <color rgb="FF000000"/>
      <name val="Times New Roman"/>
      <family val="1"/>
    </font>
    <font>
      <sz val="12"/>
      <color rgb="FF000000"/>
      <name val="Times New Roman"/>
      <family val="1"/>
    </font>
    <font>
      <sz val="14"/>
      <color rgb="FF000000"/>
      <name val="Times New Roman"/>
      <family val="1"/>
    </font>
    <font>
      <b/>
      <sz val="12"/>
      <color rgb="FF000000"/>
      <name val="Times New Roman"/>
      <family val="1"/>
    </font>
    <font>
      <b/>
      <sz val="12"/>
      <color rgb="FF000000"/>
      <name val="Calibri"/>
      <family val="2"/>
    </font>
    <font>
      <sz val="8"/>
      <name val="Calibri"/>
      <family val="2"/>
    </font>
    <font>
      <sz val="12"/>
      <name val="Calibri"/>
      <family val="2"/>
    </font>
    <font>
      <b/>
      <i/>
      <sz val="11"/>
      <color rgb="FF000000"/>
      <name val="Calibri"/>
      <family val="2"/>
    </font>
    <font>
      <b/>
      <sz val="12"/>
      <color rgb="FFFF0000"/>
      <name val="Calibri"/>
      <family val="2"/>
    </font>
    <font>
      <sz val="10"/>
      <color rgb="FF000000"/>
      <name val="Calibri"/>
      <family val="2"/>
    </font>
    <font>
      <sz val="8"/>
      <name val="Calibri"/>
      <family val="2"/>
    </font>
  </fonts>
  <fills count="13">
    <fill>
      <patternFill patternType="none"/>
    </fill>
    <fill>
      <patternFill patternType="gray125"/>
    </fill>
    <fill>
      <patternFill patternType="solid">
        <fgColor rgb="FF7F7F7F"/>
        <bgColor rgb="FF7F7F7F"/>
      </patternFill>
    </fill>
    <fill>
      <patternFill patternType="solid">
        <fgColor rgb="FFD8D8D8"/>
        <bgColor rgb="FFD8D8D8"/>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D8D8D8"/>
      </patternFill>
    </fill>
    <fill>
      <patternFill patternType="solid">
        <fgColor theme="0"/>
        <bgColor rgb="FFD8D8D8"/>
      </patternFill>
    </fill>
    <fill>
      <patternFill patternType="solid">
        <fgColor rgb="FFFFFF0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tint="-9.9978637043366805E-2"/>
        <bgColor rgb="FFD8D8D8"/>
      </patternFill>
    </fill>
  </fills>
  <borders count="33">
    <border>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rgb="FF000000"/>
      </right>
      <top/>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s>
  <cellStyleXfs count="1">
    <xf numFmtId="0" fontId="0" fillId="0" borderId="0"/>
  </cellStyleXfs>
  <cellXfs count="147">
    <xf numFmtId="0" fontId="0" fillId="0" borderId="0" xfId="0"/>
    <xf numFmtId="0" fontId="2" fillId="0" borderId="0" xfId="0" applyFont="1"/>
    <xf numFmtId="0" fontId="3" fillId="2" borderId="3" xfId="0" applyFont="1" applyFill="1" applyBorder="1" applyAlignment="1">
      <alignment horizontal="center"/>
    </xf>
    <xf numFmtId="0" fontId="4" fillId="0" borderId="0" xfId="0" applyFont="1"/>
    <xf numFmtId="0" fontId="4" fillId="0" borderId="7" xfId="0" applyFont="1" applyBorder="1"/>
    <xf numFmtId="0" fontId="0" fillId="0" borderId="7" xfId="0" applyBorder="1"/>
    <xf numFmtId="0" fontId="5" fillId="0" borderId="7" xfId="0" applyFont="1" applyBorder="1"/>
    <xf numFmtId="2" fontId="0" fillId="0" borderId="7" xfId="0" applyNumberFormat="1" applyBorder="1"/>
    <xf numFmtId="0" fontId="6" fillId="0" borderId="0" xfId="0" applyFont="1" applyAlignment="1">
      <alignment wrapText="1"/>
    </xf>
    <xf numFmtId="0" fontId="7"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8" fillId="0" borderId="0" xfId="0" applyFont="1" applyAlignment="1">
      <alignment wrapText="1"/>
    </xf>
    <xf numFmtId="0" fontId="11" fillId="0" borderId="0" xfId="0" applyFont="1" applyAlignment="1">
      <alignment horizontal="center"/>
    </xf>
    <xf numFmtId="0" fontId="5" fillId="0" borderId="0" xfId="0" applyFont="1"/>
    <xf numFmtId="0" fontId="14" fillId="0" borderId="0" xfId="0" applyFont="1"/>
    <xf numFmtId="18" fontId="0" fillId="0" borderId="0" xfId="0" applyNumberFormat="1"/>
    <xf numFmtId="18" fontId="4" fillId="0" borderId="0" xfId="0" applyNumberFormat="1" applyFont="1"/>
    <xf numFmtId="18" fontId="4" fillId="0" borderId="0" xfId="0" applyNumberFormat="1" applyFont="1" applyAlignment="1">
      <alignment horizontal="right"/>
    </xf>
    <xf numFmtId="0" fontId="3" fillId="2" borderId="4" xfId="0" applyFont="1" applyFill="1" applyBorder="1" applyAlignment="1">
      <alignment horizontal="center"/>
    </xf>
    <xf numFmtId="0" fontId="0" fillId="0" borderId="0" xfId="0" applyAlignment="1">
      <alignment horizontal="center"/>
    </xf>
    <xf numFmtId="0" fontId="11" fillId="0" borderId="0" xfId="0" applyFont="1" applyAlignment="1">
      <alignment horizontal="left"/>
    </xf>
    <xf numFmtId="0" fontId="3" fillId="2" borderId="19" xfId="0" applyFont="1" applyFill="1" applyBorder="1" applyAlignment="1">
      <alignment horizontal="center"/>
    </xf>
    <xf numFmtId="0" fontId="4" fillId="0" borderId="22" xfId="0" applyFont="1" applyBorder="1"/>
    <xf numFmtId="0" fontId="0" fillId="6" borderId="0" xfId="0" applyFill="1"/>
    <xf numFmtId="14" fontId="1" fillId="3" borderId="5" xfId="0" applyNumberFormat="1" applyFont="1" applyFill="1" applyBorder="1" applyAlignment="1">
      <alignment horizontal="center"/>
    </xf>
    <xf numFmtId="14" fontId="1" fillId="7" borderId="5" xfId="0" applyNumberFormat="1" applyFont="1" applyFill="1" applyBorder="1" applyAlignment="1">
      <alignment horizontal="center"/>
    </xf>
    <xf numFmtId="14" fontId="1" fillId="0" borderId="5" xfId="0" applyNumberFormat="1" applyFont="1" applyBorder="1" applyAlignment="1">
      <alignment horizontal="center"/>
    </xf>
    <xf numFmtId="14" fontId="1" fillId="8" borderId="5" xfId="0" applyNumberFormat="1" applyFont="1" applyFill="1" applyBorder="1" applyAlignment="1">
      <alignment horizontal="center"/>
    </xf>
    <xf numFmtId="14" fontId="1" fillId="6" borderId="5" xfId="0" applyNumberFormat="1" applyFont="1" applyFill="1" applyBorder="1" applyAlignment="1">
      <alignment horizontal="center"/>
    </xf>
    <xf numFmtId="0" fontId="0" fillId="0" borderId="23" xfId="0" applyBorder="1"/>
    <xf numFmtId="0" fontId="4" fillId="9" borderId="21" xfId="0" applyFont="1" applyFill="1" applyBorder="1"/>
    <xf numFmtId="0" fontId="0" fillId="10" borderId="0" xfId="0" applyFill="1"/>
    <xf numFmtId="14" fontId="1" fillId="8" borderId="3" xfId="0" applyNumberFormat="1" applyFont="1" applyFill="1" applyBorder="1" applyAlignment="1">
      <alignment horizontal="center"/>
    </xf>
    <xf numFmtId="0" fontId="3" fillId="2" borderId="13" xfId="0" applyFont="1" applyFill="1" applyBorder="1" applyAlignment="1">
      <alignment horizontal="center"/>
    </xf>
    <xf numFmtId="0" fontId="3" fillId="2" borderId="30" xfId="0" applyFont="1" applyFill="1" applyBorder="1" applyAlignment="1">
      <alignment horizontal="center"/>
    </xf>
    <xf numFmtId="0" fontId="3" fillId="2" borderId="32" xfId="0" applyFont="1" applyFill="1" applyBorder="1" applyAlignment="1">
      <alignment horizontal="center"/>
    </xf>
    <xf numFmtId="0" fontId="0" fillId="0" borderId="21" xfId="0" applyBorder="1" applyAlignment="1">
      <alignment horizontal="center"/>
    </xf>
    <xf numFmtId="0" fontId="4" fillId="0" borderId="23" xfId="0" applyFont="1" applyBorder="1"/>
    <xf numFmtId="0" fontId="0" fillId="6" borderId="23" xfId="0" applyFill="1" applyBorder="1"/>
    <xf numFmtId="14" fontId="1" fillId="7" borderId="3" xfId="0" applyNumberFormat="1" applyFont="1" applyFill="1" applyBorder="1" applyAlignment="1">
      <alignment horizontal="center"/>
    </xf>
    <xf numFmtId="0" fontId="11" fillId="6" borderId="0" xfId="0" applyFont="1" applyFill="1" applyAlignment="1">
      <alignment horizontal="center"/>
    </xf>
    <xf numFmtId="165" fontId="13" fillId="7" borderId="6" xfId="0" applyNumberFormat="1" applyFont="1" applyFill="1" applyBorder="1" applyAlignment="1" applyProtection="1">
      <alignment horizontal="center"/>
      <protection locked="0"/>
    </xf>
    <xf numFmtId="165" fontId="13" fillId="5" borderId="4" xfId="0" applyNumberFormat="1" applyFont="1" applyFill="1" applyBorder="1" applyAlignment="1" applyProtection="1">
      <alignment horizontal="center"/>
      <protection locked="0"/>
    </xf>
    <xf numFmtId="165" fontId="13" fillId="0" borderId="6" xfId="0" applyNumberFormat="1" applyFont="1" applyBorder="1" applyAlignment="1" applyProtection="1">
      <alignment horizontal="center"/>
      <protection locked="0"/>
    </xf>
    <xf numFmtId="165" fontId="13" fillId="0" borderId="4" xfId="0" applyNumberFormat="1" applyFont="1" applyBorder="1" applyAlignment="1" applyProtection="1">
      <alignment horizontal="center"/>
      <protection locked="0"/>
    </xf>
    <xf numFmtId="0" fontId="13" fillId="7" borderId="6" xfId="0" applyFont="1" applyFill="1" applyBorder="1" applyAlignment="1" applyProtection="1">
      <alignment horizontal="center"/>
      <protection locked="0"/>
    </xf>
    <xf numFmtId="0" fontId="13" fillId="7" borderId="4" xfId="0" applyFont="1" applyFill="1" applyBorder="1" applyAlignment="1" applyProtection="1">
      <alignment horizontal="center"/>
      <protection locked="0"/>
    </xf>
    <xf numFmtId="165" fontId="13" fillId="6" borderId="6" xfId="0" applyNumberFormat="1" applyFont="1" applyFill="1" applyBorder="1" applyAlignment="1" applyProtection="1">
      <alignment horizontal="center"/>
      <protection locked="0"/>
    </xf>
    <xf numFmtId="165" fontId="13" fillId="6" borderId="4" xfId="0" applyNumberFormat="1" applyFont="1" applyFill="1" applyBorder="1" applyAlignment="1" applyProtection="1">
      <alignment horizontal="center"/>
      <protection locked="0"/>
    </xf>
    <xf numFmtId="165" fontId="13" fillId="3" borderId="6" xfId="0" applyNumberFormat="1" applyFont="1" applyFill="1" applyBorder="1" applyAlignment="1" applyProtection="1">
      <alignment horizontal="center"/>
      <protection locked="0"/>
    </xf>
    <xf numFmtId="165" fontId="13" fillId="3" borderId="4" xfId="0" applyNumberFormat="1" applyFont="1" applyFill="1" applyBorder="1" applyAlignment="1" applyProtection="1">
      <alignment horizontal="center"/>
      <protection locked="0"/>
    </xf>
    <xf numFmtId="165" fontId="13" fillId="6" borderId="24" xfId="0" applyNumberFormat="1" applyFont="1" applyFill="1" applyBorder="1" applyAlignment="1" applyProtection="1">
      <alignment horizontal="center"/>
      <protection locked="0"/>
    </xf>
    <xf numFmtId="165" fontId="13" fillId="3" borderId="24" xfId="0" applyNumberFormat="1" applyFont="1" applyFill="1" applyBorder="1" applyAlignment="1" applyProtection="1">
      <alignment horizontal="center"/>
      <protection locked="0"/>
    </xf>
    <xf numFmtId="165" fontId="13" fillId="3" borderId="2" xfId="0" applyNumberFormat="1" applyFont="1" applyFill="1" applyBorder="1" applyAlignment="1" applyProtection="1">
      <alignment horizontal="center"/>
      <protection locked="0"/>
    </xf>
    <xf numFmtId="165" fontId="13" fillId="8" borderId="24" xfId="0" applyNumberFormat="1" applyFont="1" applyFill="1" applyBorder="1" applyAlignment="1" applyProtection="1">
      <alignment horizontal="center"/>
      <protection locked="0"/>
    </xf>
    <xf numFmtId="165" fontId="13" fillId="8" borderId="2" xfId="0" applyNumberFormat="1" applyFont="1" applyFill="1" applyBorder="1" applyAlignment="1" applyProtection="1">
      <alignment horizontal="center"/>
      <protection locked="0"/>
    </xf>
    <xf numFmtId="165" fontId="13" fillId="7" borderId="4" xfId="0" applyNumberFormat="1" applyFont="1" applyFill="1" applyBorder="1" applyAlignment="1" applyProtection="1">
      <alignment horizontal="center"/>
      <protection locked="0"/>
    </xf>
    <xf numFmtId="165" fontId="13" fillId="6" borderId="2" xfId="0" applyNumberFormat="1" applyFont="1" applyFill="1" applyBorder="1" applyAlignment="1" applyProtection="1">
      <alignment horizontal="center"/>
      <protection locked="0"/>
    </xf>
    <xf numFmtId="165" fontId="13" fillId="7" borderId="24" xfId="0" applyNumberFormat="1" applyFont="1" applyFill="1" applyBorder="1" applyAlignment="1" applyProtection="1">
      <alignment horizontal="center"/>
      <protection locked="0"/>
    </xf>
    <xf numFmtId="165" fontId="13" fillId="7" borderId="2" xfId="0" applyNumberFormat="1" applyFont="1" applyFill="1" applyBorder="1" applyAlignment="1" applyProtection="1">
      <alignment horizontal="center"/>
      <protection locked="0"/>
    </xf>
    <xf numFmtId="0" fontId="16" fillId="0" borderId="0" xfId="0" applyFont="1" applyAlignment="1" applyProtection="1">
      <alignment horizontal="right"/>
      <protection locked="0"/>
    </xf>
    <xf numFmtId="0" fontId="0" fillId="0" borderId="0" xfId="0" applyProtection="1">
      <protection locked="0"/>
    </xf>
    <xf numFmtId="0" fontId="1" fillId="6" borderId="12" xfId="0" applyFont="1" applyFill="1" applyBorder="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6" borderId="0" xfId="0" applyFont="1" applyFill="1" applyProtection="1">
      <protection locked="0"/>
    </xf>
    <xf numFmtId="0" fontId="4" fillId="5" borderId="15" xfId="0" applyFont="1" applyFill="1" applyBorder="1" applyAlignment="1" applyProtection="1">
      <alignment horizontal="center"/>
    </xf>
    <xf numFmtId="0" fontId="0" fillId="0" borderId="0" xfId="0" applyAlignment="1" applyProtection="1">
      <alignment horizontal="center"/>
    </xf>
    <xf numFmtId="0" fontId="0" fillId="0" borderId="0" xfId="0" applyProtection="1"/>
    <xf numFmtId="0" fontId="0" fillId="6" borderId="0" xfId="0" applyFill="1" applyProtection="1"/>
    <xf numFmtId="0" fontId="5" fillId="0" borderId="12" xfId="0" applyFont="1" applyBorder="1" applyProtection="1"/>
    <xf numFmtId="0" fontId="0" fillId="0" borderId="12" xfId="0" applyBorder="1" applyProtection="1"/>
    <xf numFmtId="0" fontId="5" fillId="6" borderId="12" xfId="0" applyFont="1" applyFill="1" applyBorder="1" applyAlignment="1" applyProtection="1">
      <alignment horizontal="left"/>
    </xf>
    <xf numFmtId="0" fontId="4" fillId="6" borderId="12" xfId="0" applyFont="1" applyFill="1" applyBorder="1" applyAlignment="1" applyProtection="1">
      <alignment horizontal="left"/>
    </xf>
    <xf numFmtId="0" fontId="4" fillId="6" borderId="15" xfId="0" applyFont="1" applyFill="1" applyBorder="1" applyAlignment="1" applyProtection="1">
      <alignment horizontal="center"/>
    </xf>
    <xf numFmtId="0" fontId="4" fillId="6" borderId="25" xfId="0" applyFont="1" applyFill="1" applyBorder="1" applyAlignment="1" applyProtection="1">
      <alignment horizontal="center"/>
    </xf>
    <xf numFmtId="14" fontId="1" fillId="7" borderId="14" xfId="0" applyNumberFormat="1" applyFont="1" applyFill="1" applyBorder="1" applyAlignment="1" applyProtection="1">
      <alignment horizontal="center"/>
    </xf>
    <xf numFmtId="14" fontId="1" fillId="0" borderId="14" xfId="0" applyNumberFormat="1" applyFont="1" applyBorder="1" applyAlignment="1" applyProtection="1">
      <alignment horizontal="center"/>
    </xf>
    <xf numFmtId="14" fontId="1" fillId="8" borderId="14" xfId="0" applyNumberFormat="1" applyFont="1" applyFill="1" applyBorder="1" applyAlignment="1" applyProtection="1">
      <alignment horizontal="center"/>
    </xf>
    <xf numFmtId="14" fontId="1" fillId="8" borderId="27" xfId="0" applyNumberFormat="1" applyFont="1" applyFill="1" applyBorder="1" applyAlignment="1" applyProtection="1">
      <alignment horizontal="center"/>
    </xf>
    <xf numFmtId="14" fontId="1" fillId="3" borderId="14" xfId="0" applyNumberFormat="1" applyFont="1" applyFill="1" applyBorder="1" applyAlignment="1" applyProtection="1">
      <alignment horizontal="center"/>
    </xf>
    <xf numFmtId="0" fontId="13" fillId="5" borderId="19" xfId="0" applyFont="1" applyFill="1" applyBorder="1" applyAlignment="1" applyProtection="1">
      <alignment horizontal="center"/>
    </xf>
    <xf numFmtId="0" fontId="13" fillId="0" borderId="19" xfId="0" applyFont="1" applyBorder="1" applyAlignment="1" applyProtection="1">
      <alignment horizontal="center"/>
    </xf>
    <xf numFmtId="0" fontId="13" fillId="6" borderId="19" xfId="0" applyFont="1" applyFill="1" applyBorder="1" applyAlignment="1" applyProtection="1">
      <alignment horizontal="center"/>
    </xf>
    <xf numFmtId="0" fontId="13" fillId="6" borderId="20" xfId="0" applyFont="1" applyFill="1" applyBorder="1" applyAlignment="1" applyProtection="1">
      <alignment horizontal="center"/>
    </xf>
    <xf numFmtId="0" fontId="0" fillId="5" borderId="16" xfId="0" applyFill="1" applyBorder="1" applyAlignment="1" applyProtection="1">
      <alignment horizontal="center"/>
    </xf>
    <xf numFmtId="0" fontId="0" fillId="6" borderId="16" xfId="0" applyFill="1" applyBorder="1" applyAlignment="1" applyProtection="1">
      <alignment horizontal="center"/>
    </xf>
    <xf numFmtId="0" fontId="0" fillId="5" borderId="0" xfId="0" applyFill="1" applyProtection="1"/>
    <xf numFmtId="0" fontId="0" fillId="6" borderId="26" xfId="0" applyFill="1" applyBorder="1" applyAlignment="1" applyProtection="1">
      <alignment horizontal="center"/>
    </xf>
    <xf numFmtId="0" fontId="4" fillId="5" borderId="16" xfId="0" applyFont="1" applyFill="1" applyBorder="1" applyAlignment="1" applyProtection="1">
      <alignment horizontal="center"/>
    </xf>
    <xf numFmtId="0" fontId="4" fillId="5" borderId="25" xfId="0" applyFont="1" applyFill="1" applyBorder="1" applyAlignment="1" applyProtection="1">
      <alignment horizontal="center"/>
    </xf>
    <xf numFmtId="0" fontId="4" fillId="5" borderId="26" xfId="0" applyFont="1" applyFill="1" applyBorder="1" applyAlignment="1" applyProtection="1">
      <alignment horizontal="center"/>
    </xf>
    <xf numFmtId="0" fontId="13" fillId="5" borderId="20" xfId="0" applyFont="1" applyFill="1" applyBorder="1" applyAlignment="1" applyProtection="1">
      <alignment horizontal="center"/>
    </xf>
    <xf numFmtId="2" fontId="0" fillId="0" borderId="12" xfId="0" applyNumberFormat="1" applyBorder="1" applyProtection="1"/>
    <xf numFmtId="0" fontId="4" fillId="11" borderId="15" xfId="0" applyFont="1" applyFill="1" applyBorder="1" applyAlignment="1" applyProtection="1">
      <alignment horizontal="center"/>
    </xf>
    <xf numFmtId="0" fontId="0" fillId="11" borderId="0" xfId="0" applyFill="1" applyProtection="1"/>
    <xf numFmtId="14" fontId="1" fillId="12" borderId="14" xfId="0" applyNumberFormat="1" applyFont="1" applyFill="1" applyBorder="1" applyAlignment="1" applyProtection="1">
      <alignment horizontal="center"/>
    </xf>
    <xf numFmtId="14" fontId="1" fillId="11" borderId="5" xfId="0" applyNumberFormat="1" applyFont="1" applyFill="1" applyBorder="1" applyAlignment="1">
      <alignment horizontal="center"/>
    </xf>
    <xf numFmtId="165" fontId="13" fillId="11" borderId="6" xfId="0" applyNumberFormat="1" applyFont="1" applyFill="1" applyBorder="1" applyAlignment="1" applyProtection="1">
      <alignment horizontal="center"/>
      <protection locked="0"/>
    </xf>
    <xf numFmtId="165" fontId="13" fillId="11" borderId="4" xfId="0" applyNumberFormat="1" applyFont="1" applyFill="1" applyBorder="1" applyAlignment="1" applyProtection="1">
      <alignment horizontal="center"/>
      <protection locked="0"/>
    </xf>
    <xf numFmtId="0" fontId="13" fillId="11" borderId="19" xfId="0" applyFont="1" applyFill="1" applyBorder="1" applyAlignment="1" applyProtection="1">
      <alignment horizontal="center"/>
    </xf>
    <xf numFmtId="165" fontId="13" fillId="8" borderId="6" xfId="0" applyNumberFormat="1" applyFont="1" applyFill="1" applyBorder="1" applyAlignment="1" applyProtection="1">
      <alignment horizontal="center"/>
      <protection locked="0"/>
    </xf>
    <xf numFmtId="165" fontId="13" fillId="8" borderId="4" xfId="0" applyNumberFormat="1" applyFont="1" applyFill="1" applyBorder="1" applyAlignment="1" applyProtection="1">
      <alignment horizontal="center"/>
      <protection locked="0"/>
    </xf>
    <xf numFmtId="166" fontId="13" fillId="6" borderId="6" xfId="0" applyNumberFormat="1" applyFont="1" applyFill="1" applyBorder="1" applyAlignment="1" applyProtection="1">
      <alignment horizontal="center"/>
      <protection locked="0"/>
    </xf>
    <xf numFmtId="166" fontId="13" fillId="6" borderId="4" xfId="0" applyNumberFormat="1" applyFont="1" applyFill="1" applyBorder="1" applyAlignment="1" applyProtection="1">
      <alignment horizontal="center"/>
      <protection locked="0"/>
    </xf>
    <xf numFmtId="166" fontId="13" fillId="6" borderId="24" xfId="0" applyNumberFormat="1" applyFont="1" applyFill="1" applyBorder="1" applyAlignment="1" applyProtection="1">
      <alignment horizontal="center"/>
      <protection locked="0"/>
    </xf>
    <xf numFmtId="166" fontId="13" fillId="6" borderId="2" xfId="0" applyNumberFormat="1" applyFont="1" applyFill="1" applyBorder="1" applyAlignment="1" applyProtection="1">
      <alignment horizontal="center"/>
      <protection locked="0"/>
    </xf>
    <xf numFmtId="166" fontId="13" fillId="7" borderId="24" xfId="0" applyNumberFormat="1" applyFont="1" applyFill="1" applyBorder="1" applyAlignment="1" applyProtection="1">
      <alignment horizontal="center"/>
      <protection locked="0"/>
    </xf>
    <xf numFmtId="166" fontId="13" fillId="7" borderId="2" xfId="0" applyNumberFormat="1" applyFont="1" applyFill="1" applyBorder="1" applyAlignment="1" applyProtection="1">
      <alignment horizontal="center"/>
      <protection locked="0"/>
    </xf>
    <xf numFmtId="0" fontId="4" fillId="11" borderId="25" xfId="0" applyFont="1" applyFill="1" applyBorder="1" applyAlignment="1" applyProtection="1">
      <alignment horizontal="center"/>
    </xf>
    <xf numFmtId="14" fontId="1" fillId="12" borderId="27" xfId="0" applyNumberFormat="1" applyFont="1" applyFill="1" applyBorder="1" applyAlignment="1" applyProtection="1">
      <alignment horizontal="center"/>
    </xf>
    <xf numFmtId="0" fontId="0" fillId="11" borderId="16" xfId="0" applyFill="1" applyBorder="1" applyAlignment="1" applyProtection="1">
      <alignment horizontal="center"/>
    </xf>
    <xf numFmtId="14" fontId="1" fillId="12" borderId="5" xfId="0" applyNumberFormat="1" applyFont="1" applyFill="1" applyBorder="1" applyAlignment="1">
      <alignment horizontal="center"/>
    </xf>
    <xf numFmtId="0" fontId="0" fillId="11" borderId="26" xfId="0" applyFill="1" applyBorder="1" applyAlignment="1" applyProtection="1">
      <alignment horizontal="center"/>
    </xf>
    <xf numFmtId="14" fontId="1" fillId="12" borderId="3" xfId="0" applyNumberFormat="1" applyFont="1" applyFill="1" applyBorder="1" applyAlignment="1">
      <alignment horizontal="center"/>
    </xf>
    <xf numFmtId="166" fontId="13" fillId="11" borderId="24" xfId="0" applyNumberFormat="1" applyFont="1" applyFill="1" applyBorder="1" applyAlignment="1" applyProtection="1">
      <alignment horizontal="center"/>
      <protection locked="0"/>
    </xf>
    <xf numFmtId="166" fontId="13" fillId="11" borderId="2" xfId="0" applyNumberFormat="1" applyFont="1" applyFill="1" applyBorder="1" applyAlignment="1" applyProtection="1">
      <alignment horizontal="center"/>
      <protection locked="0"/>
    </xf>
    <xf numFmtId="0" fontId="13" fillId="11" borderId="20" xfId="0" applyFont="1" applyFill="1" applyBorder="1" applyAlignment="1" applyProtection="1">
      <alignment horizontal="center"/>
    </xf>
    <xf numFmtId="165" fontId="13" fillId="11" borderId="24" xfId="0" applyNumberFormat="1" applyFont="1" applyFill="1" applyBorder="1" applyAlignment="1" applyProtection="1">
      <alignment horizontal="center"/>
      <protection locked="0"/>
    </xf>
    <xf numFmtId="165" fontId="13" fillId="11" borderId="2" xfId="0" applyNumberFormat="1" applyFont="1" applyFill="1" applyBorder="1" applyAlignment="1" applyProtection="1">
      <alignment horizontal="center"/>
      <protection locked="0"/>
    </xf>
    <xf numFmtId="166" fontId="13" fillId="8" borderId="24" xfId="0" applyNumberFormat="1" applyFont="1" applyFill="1" applyBorder="1" applyAlignment="1" applyProtection="1">
      <alignment horizontal="center"/>
      <protection locked="0"/>
    </xf>
    <xf numFmtId="166" fontId="13" fillId="8" borderId="2" xfId="0" applyNumberFormat="1" applyFont="1" applyFill="1" applyBorder="1" applyAlignment="1" applyProtection="1">
      <alignment horizontal="center"/>
      <protection locked="0"/>
    </xf>
    <xf numFmtId="0" fontId="0" fillId="0" borderId="23" xfId="0" applyBorder="1"/>
    <xf numFmtId="0" fontId="4" fillId="4" borderId="7" xfId="0" applyFont="1" applyFill="1" applyBorder="1" applyProtection="1">
      <protection locked="0"/>
    </xf>
    <xf numFmtId="0" fontId="0" fillId="4" borderId="7" xfId="0" applyFill="1" applyBorder="1" applyProtection="1">
      <protection locked="0"/>
    </xf>
    <xf numFmtId="0" fontId="2" fillId="0" borderId="0" xfId="0" applyFont="1" applyProtection="1">
      <protection locked="0"/>
    </xf>
    <xf numFmtId="0" fontId="4" fillId="0" borderId="8" xfId="0" applyFont="1" applyBorder="1" applyAlignment="1">
      <alignment horizontal="center"/>
    </xf>
    <xf numFmtId="0" fontId="0" fillId="0" borderId="8" xfId="0" applyBorder="1" applyAlignment="1">
      <alignment horizontal="center"/>
    </xf>
    <xf numFmtId="0" fontId="4" fillId="0" borderId="9"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1" xfId="0" applyFont="1" applyBorder="1" applyAlignment="1">
      <alignment horizontal="center" vertical="center" textRotation="90"/>
    </xf>
    <xf numFmtId="0" fontId="5" fillId="0" borderId="0" xfId="0" applyFont="1" applyAlignment="1">
      <alignment horizontal="center"/>
    </xf>
    <xf numFmtId="0" fontId="5" fillId="0" borderId="12" xfId="0" applyFont="1" applyBorder="1" applyAlignment="1">
      <alignment horizontal="center"/>
    </xf>
    <xf numFmtId="164" fontId="3" fillId="2" borderId="17" xfId="0" applyNumberFormat="1" applyFont="1" applyFill="1" applyBorder="1" applyAlignment="1">
      <alignment horizontal="center"/>
    </xf>
    <xf numFmtId="164" fontId="3" fillId="2" borderId="18" xfId="0" applyNumberFormat="1" applyFont="1" applyFill="1" applyBorder="1" applyAlignment="1">
      <alignment horizontal="center"/>
    </xf>
    <xf numFmtId="164" fontId="3" fillId="2" borderId="28" xfId="0" applyNumberFormat="1" applyFont="1" applyFill="1" applyBorder="1" applyAlignment="1">
      <alignment horizontal="center"/>
    </xf>
    <xf numFmtId="164" fontId="3" fillId="2" borderId="29" xfId="0" applyNumberFormat="1" applyFont="1" applyFill="1" applyBorder="1" applyAlignment="1">
      <alignment horizontal="center"/>
    </xf>
    <xf numFmtId="164" fontId="3" fillId="2" borderId="30" xfId="0" applyNumberFormat="1" applyFont="1" applyFill="1" applyBorder="1" applyAlignment="1">
      <alignment horizontal="center"/>
    </xf>
    <xf numFmtId="164" fontId="3" fillId="2" borderId="31" xfId="0" applyNumberFormat="1" applyFont="1" applyFill="1" applyBorder="1" applyAlignment="1">
      <alignment horizontal="center"/>
    </xf>
    <xf numFmtId="0" fontId="0" fillId="0" borderId="12" xfId="0" applyBorder="1" applyProtection="1">
      <protection locked="0"/>
    </xf>
    <xf numFmtId="0" fontId="0" fillId="0" borderId="23" xfId="0" applyBorder="1"/>
    <xf numFmtId="0" fontId="0" fillId="0" borderId="22" xfId="0" applyBorder="1"/>
    <xf numFmtId="0" fontId="0" fillId="0" borderId="12" xfId="0" applyBorder="1" applyAlignment="1" applyProtection="1">
      <alignment horizontal="center"/>
    </xf>
    <xf numFmtId="0" fontId="15" fillId="0" borderId="1" xfId="0" applyFont="1" applyBorder="1" applyAlignment="1">
      <alignment horizontal="center"/>
    </xf>
    <xf numFmtId="164" fontId="3" fillId="2" borderId="4" xfId="0" applyNumberFormat="1" applyFont="1" applyFill="1" applyBorder="1" applyAlignment="1">
      <alignment horizontal="center"/>
    </xf>
    <xf numFmtId="164" fontId="3" fillId="2" borderId="5" xfId="0" applyNumberFormat="1" applyFont="1" applyFill="1" applyBorder="1" applyAlignment="1">
      <alignment horizontal="center"/>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1"/>
  <sheetViews>
    <sheetView tabSelected="1" workbookViewId="0">
      <pane ySplit="1" topLeftCell="A15" activePane="bottomLeft" state="frozen"/>
      <selection pane="bottomLeft" activeCell="D16" sqref="D16"/>
    </sheetView>
  </sheetViews>
  <sheetFormatPr defaultRowHeight="15" x14ac:dyDescent="0.25"/>
  <cols>
    <col min="1" max="1" width="100.42578125" style="8" customWidth="1"/>
  </cols>
  <sheetData>
    <row r="1" spans="1:1" ht="18.75" x14ac:dyDescent="0.3">
      <c r="A1" s="10" t="s">
        <v>37</v>
      </c>
    </row>
    <row r="3" spans="1:1" ht="31.5" x14ac:dyDescent="0.25">
      <c r="A3" s="11" t="s">
        <v>48</v>
      </c>
    </row>
    <row r="4" spans="1:1" ht="15.75" x14ac:dyDescent="0.25">
      <c r="A4" s="12"/>
    </row>
    <row r="5" spans="1:1" ht="15.75" x14ac:dyDescent="0.25">
      <c r="A5" s="11" t="s">
        <v>30</v>
      </c>
    </row>
    <row r="6" spans="1:1" ht="15.75" x14ac:dyDescent="0.25">
      <c r="A6" s="12"/>
    </row>
    <row r="7" spans="1:1" ht="15.75" x14ac:dyDescent="0.25">
      <c r="A7" s="12" t="s">
        <v>44</v>
      </c>
    </row>
    <row r="8" spans="1:1" ht="15.75" x14ac:dyDescent="0.25">
      <c r="A8" s="12"/>
    </row>
    <row r="9" spans="1:1" ht="15.75" x14ac:dyDescent="0.25">
      <c r="A9" s="11" t="s">
        <v>32</v>
      </c>
    </row>
    <row r="10" spans="1:1" ht="15.75" x14ac:dyDescent="0.25">
      <c r="A10" s="12"/>
    </row>
    <row r="11" spans="1:1" ht="47.25" x14ac:dyDescent="0.25">
      <c r="A11" s="12" t="s">
        <v>31</v>
      </c>
    </row>
    <row r="12" spans="1:1" ht="15.75" x14ac:dyDescent="0.25">
      <c r="A12" s="12"/>
    </row>
    <row r="13" spans="1:1" ht="15.75" x14ac:dyDescent="0.25">
      <c r="A13" s="11" t="s">
        <v>33</v>
      </c>
    </row>
    <row r="14" spans="1:1" ht="15.75" x14ac:dyDescent="0.25">
      <c r="A14" s="12"/>
    </row>
    <row r="15" spans="1:1" ht="31.5" x14ac:dyDescent="0.25">
      <c r="A15" s="12" t="s">
        <v>45</v>
      </c>
    </row>
    <row r="16" spans="1:1" ht="15.75" x14ac:dyDescent="0.25">
      <c r="A16" s="12"/>
    </row>
    <row r="17" spans="1:1" ht="15.75" x14ac:dyDescent="0.25">
      <c r="A17" s="11" t="s">
        <v>34</v>
      </c>
    </row>
    <row r="18" spans="1:1" ht="15.75" x14ac:dyDescent="0.25">
      <c r="A18" s="12"/>
    </row>
    <row r="19" spans="1:1" ht="63" x14ac:dyDescent="0.25">
      <c r="A19" s="12" t="s">
        <v>50</v>
      </c>
    </row>
    <row r="20" spans="1:1" ht="15.75" x14ac:dyDescent="0.25">
      <c r="A20" s="12"/>
    </row>
    <row r="21" spans="1:1" ht="15.75" x14ac:dyDescent="0.25">
      <c r="A21" s="11" t="s">
        <v>51</v>
      </c>
    </row>
    <row r="22" spans="1:1" ht="15.75" x14ac:dyDescent="0.25">
      <c r="A22" s="12"/>
    </row>
    <row r="23" spans="1:1" ht="31.5" x14ac:dyDescent="0.25">
      <c r="A23" s="12" t="s">
        <v>52</v>
      </c>
    </row>
    <row r="24" spans="1:1" ht="15.75" x14ac:dyDescent="0.25">
      <c r="A24" s="12"/>
    </row>
    <row r="25" spans="1:1" ht="31.5" x14ac:dyDescent="0.25">
      <c r="A25" s="11" t="s">
        <v>53</v>
      </c>
    </row>
    <row r="26" spans="1:1" ht="15.75" x14ac:dyDescent="0.25">
      <c r="A26" s="12"/>
    </row>
    <row r="27" spans="1:1" ht="63" x14ac:dyDescent="0.25">
      <c r="A27" s="12" t="s">
        <v>54</v>
      </c>
    </row>
    <row r="29" spans="1:1" x14ac:dyDescent="0.25">
      <c r="A29" s="9" t="s">
        <v>61</v>
      </c>
    </row>
    <row r="31" spans="1:1" x14ac:dyDescent="0.25">
      <c r="A31" s="8" t="s">
        <v>62</v>
      </c>
    </row>
  </sheetData>
  <sheetProtection algorithmName="SHA-512" hashValue="8LqGgerO5O90zMoEFRoxYyu2l/55NvKCxMohClGSa0adPYB3pwzEVYKWmIJMgPwh37AqE7iGkOvots9pOC0HTw==" saltValue="Z9SC/+dmLpyVIOSvmryfcw==" spinCount="100000" sheet="1" objects="1" scenarios="1" selectLockedCells="1"/>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showGridLines="0" zoomScale="85" zoomScaleNormal="85" workbookViewId="0">
      <selection activeCell="N59" sqref="N59"/>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72" t="str">
        <f>Summary!B20</f>
        <v>February</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75" t="s">
        <v>72</v>
      </c>
      <c r="B10" s="87"/>
      <c r="C10" s="79">
        <v>45323</v>
      </c>
      <c r="D10" s="28"/>
      <c r="E10" s="48"/>
      <c r="F10" s="49"/>
      <c r="G10" s="84" t="str">
        <f t="shared" ref="G10:G15" si="0">IF(F10="","",MROUND((F10-E10)*24,0.25))</f>
        <v/>
      </c>
      <c r="I10" s="48"/>
      <c r="J10" s="49"/>
      <c r="K10" s="84" t="str">
        <f t="shared" ref="K10:K15" si="1">IF(J10="","",MROUND((J10-I10)*24,0.25))</f>
        <v/>
      </c>
    </row>
    <row r="11" spans="1:15" ht="15.75" x14ac:dyDescent="0.25">
      <c r="A11" s="67" t="s">
        <v>73</v>
      </c>
      <c r="B11" s="112"/>
      <c r="C11" s="97">
        <v>45324</v>
      </c>
      <c r="D11" s="113"/>
      <c r="E11" s="99"/>
      <c r="F11" s="100"/>
      <c r="G11" s="101"/>
      <c r="I11" s="99"/>
      <c r="J11" s="100"/>
      <c r="K11" s="101"/>
    </row>
    <row r="12" spans="1:15" ht="15.75" x14ac:dyDescent="0.25">
      <c r="A12" s="75" t="s">
        <v>74</v>
      </c>
      <c r="B12" s="87"/>
      <c r="C12" s="79">
        <v>45325</v>
      </c>
      <c r="D12" s="28"/>
      <c r="E12" s="48"/>
      <c r="F12" s="49"/>
      <c r="G12" s="84"/>
      <c r="I12" s="48"/>
      <c r="J12" s="49"/>
      <c r="K12" s="84"/>
    </row>
    <row r="13" spans="1:15" ht="15.75" x14ac:dyDescent="0.25">
      <c r="A13" s="67" t="s">
        <v>68</v>
      </c>
      <c r="B13" s="87"/>
      <c r="C13" s="97">
        <v>45326</v>
      </c>
      <c r="D13" s="28"/>
      <c r="E13" s="99"/>
      <c r="F13" s="100"/>
      <c r="G13" s="101"/>
      <c r="I13" s="99"/>
      <c r="J13" s="100"/>
      <c r="K13" s="101"/>
    </row>
    <row r="14" spans="1:15" ht="15.75" x14ac:dyDescent="0.25">
      <c r="A14" s="75" t="s">
        <v>69</v>
      </c>
      <c r="B14" s="87"/>
      <c r="C14" s="79">
        <v>45327</v>
      </c>
      <c r="D14" s="28"/>
      <c r="E14" s="48"/>
      <c r="F14" s="49"/>
      <c r="G14" s="84"/>
      <c r="I14" s="48"/>
      <c r="J14" s="49"/>
      <c r="K14" s="84"/>
    </row>
    <row r="15" spans="1:15" ht="16.5" thickBot="1" x14ac:dyDescent="0.3">
      <c r="A15" s="67" t="s">
        <v>70</v>
      </c>
      <c r="B15" s="86"/>
      <c r="C15" s="97">
        <v>45328</v>
      </c>
      <c r="D15" s="25"/>
      <c r="E15" s="50"/>
      <c r="F15" s="51"/>
      <c r="G15" s="82" t="str">
        <f t="shared" si="0"/>
        <v/>
      </c>
      <c r="I15" s="50"/>
      <c r="J15" s="51"/>
      <c r="K15" s="82" t="str">
        <f t="shared" si="1"/>
        <v/>
      </c>
    </row>
    <row r="16" spans="1:15" ht="15.75" thickBot="1" x14ac:dyDescent="0.3">
      <c r="A16" s="37"/>
      <c r="B16" s="30"/>
      <c r="C16" s="123"/>
      <c r="D16" s="30"/>
      <c r="E16" s="30"/>
      <c r="F16" s="30"/>
      <c r="G16" s="30"/>
      <c r="H16" s="39"/>
      <c r="I16" s="30"/>
      <c r="J16" s="38" t="s">
        <v>75</v>
      </c>
      <c r="K16" s="23">
        <f>SUM(G10:G15,K10:K15)</f>
        <v>0</v>
      </c>
    </row>
    <row r="17" spans="1:11" ht="15.75" x14ac:dyDescent="0.25">
      <c r="A17" s="136" t="s">
        <v>60</v>
      </c>
      <c r="B17" s="137"/>
      <c r="C17" s="138" t="s">
        <v>67</v>
      </c>
      <c r="D17" s="139"/>
      <c r="E17" s="34" t="s">
        <v>4</v>
      </c>
      <c r="F17" s="35" t="s">
        <v>5</v>
      </c>
      <c r="G17" s="36" t="s">
        <v>6</v>
      </c>
      <c r="I17" s="2" t="s">
        <v>4</v>
      </c>
      <c r="J17" s="19" t="s">
        <v>5</v>
      </c>
      <c r="K17" s="22" t="s">
        <v>6</v>
      </c>
    </row>
    <row r="18" spans="1:11" ht="15.75" x14ac:dyDescent="0.25">
      <c r="A18" s="67" t="s">
        <v>71</v>
      </c>
      <c r="B18" s="86"/>
      <c r="C18" s="81">
        <v>45329</v>
      </c>
      <c r="D18" s="25"/>
      <c r="E18" s="42"/>
      <c r="F18" s="43"/>
      <c r="G18" s="82" t="str">
        <f>IF(F18="","",MROUND((F18-E18)*24,0.25))</f>
        <v/>
      </c>
      <c r="I18" s="42"/>
      <c r="J18" s="43"/>
      <c r="K18" s="82" t="str">
        <f>IF(J18="","",MROUND((J18-I18)*24,0.25))</f>
        <v/>
      </c>
    </row>
    <row r="19" spans="1:11" ht="15.75" x14ac:dyDescent="0.25">
      <c r="A19" s="75" t="s">
        <v>72</v>
      </c>
      <c r="B19" s="87"/>
      <c r="C19" s="79">
        <v>45330</v>
      </c>
      <c r="D19" s="29"/>
      <c r="E19" s="48"/>
      <c r="F19" s="45"/>
      <c r="G19" s="84" t="str">
        <f t="shared" ref="G19:G24" si="2">IF(F19="","",MROUND((F19-E19)*24,0.25))</f>
        <v/>
      </c>
      <c r="I19" s="44"/>
      <c r="J19" s="45"/>
      <c r="K19" s="83" t="str">
        <f t="shared" ref="K19:K24" si="3">IF(J19="","",MROUND((J19-I19)*24,0.25))</f>
        <v/>
      </c>
    </row>
    <row r="20" spans="1:11" ht="15.75" x14ac:dyDescent="0.25">
      <c r="A20" s="67" t="s">
        <v>73</v>
      </c>
      <c r="B20" s="88"/>
      <c r="C20" s="81">
        <v>45331</v>
      </c>
      <c r="D20" s="26"/>
      <c r="E20" s="42"/>
      <c r="F20" s="57"/>
      <c r="G20" s="82" t="str">
        <f t="shared" si="2"/>
        <v/>
      </c>
      <c r="I20" s="42"/>
      <c r="J20" s="57"/>
      <c r="K20" s="82" t="str">
        <f t="shared" si="3"/>
        <v/>
      </c>
    </row>
    <row r="21" spans="1:11" ht="15.75" x14ac:dyDescent="0.25">
      <c r="A21" s="75" t="s">
        <v>74</v>
      </c>
      <c r="B21" s="87"/>
      <c r="C21" s="79">
        <v>45332</v>
      </c>
      <c r="D21" s="28"/>
      <c r="E21" s="48"/>
      <c r="F21" s="49"/>
      <c r="G21" s="84" t="str">
        <f t="shared" si="2"/>
        <v/>
      </c>
      <c r="I21" s="48"/>
      <c r="J21" s="49"/>
      <c r="K21" s="84" t="str">
        <f t="shared" si="3"/>
        <v/>
      </c>
    </row>
    <row r="22" spans="1:11" ht="15.75" x14ac:dyDescent="0.25">
      <c r="A22" s="67" t="s">
        <v>68</v>
      </c>
      <c r="B22" s="86"/>
      <c r="C22" s="81">
        <v>45333</v>
      </c>
      <c r="D22" s="25"/>
      <c r="E22" s="50"/>
      <c r="F22" s="51"/>
      <c r="G22" s="82" t="str">
        <f t="shared" si="2"/>
        <v/>
      </c>
      <c r="I22" s="50"/>
      <c r="J22" s="51"/>
      <c r="K22" s="82" t="str">
        <f t="shared" si="3"/>
        <v/>
      </c>
    </row>
    <row r="23" spans="1:11" ht="15.75" x14ac:dyDescent="0.25">
      <c r="A23" s="75" t="s">
        <v>69</v>
      </c>
      <c r="B23" s="87"/>
      <c r="C23" s="79">
        <v>45334</v>
      </c>
      <c r="D23" s="28"/>
      <c r="E23" s="48"/>
      <c r="F23" s="49"/>
      <c r="G23" s="84" t="str">
        <f t="shared" si="2"/>
        <v/>
      </c>
      <c r="I23" s="48"/>
      <c r="J23" s="49"/>
      <c r="K23" s="84" t="str">
        <f t="shared" si="3"/>
        <v/>
      </c>
    </row>
    <row r="24" spans="1:11" ht="16.5" thickBot="1" x14ac:dyDescent="0.3">
      <c r="A24" s="67" t="s">
        <v>70</v>
      </c>
      <c r="B24" s="86"/>
      <c r="C24" s="81">
        <v>45335</v>
      </c>
      <c r="D24" s="25"/>
      <c r="E24" s="50"/>
      <c r="F24" s="51"/>
      <c r="G24" s="82" t="str">
        <f t="shared" si="2"/>
        <v/>
      </c>
      <c r="I24" s="53"/>
      <c r="J24" s="54"/>
      <c r="K24" s="82" t="str">
        <f t="shared" si="3"/>
        <v/>
      </c>
    </row>
    <row r="25" spans="1:11" ht="15.75" thickBot="1" x14ac:dyDescent="0.3">
      <c r="A25" s="37"/>
      <c r="B25" s="30"/>
      <c r="C25" s="123"/>
      <c r="D25" s="30"/>
      <c r="E25" s="30"/>
      <c r="F25" s="30"/>
      <c r="G25" s="30"/>
      <c r="H25" s="39"/>
      <c r="I25" s="30"/>
      <c r="J25" s="38" t="s">
        <v>75</v>
      </c>
      <c r="K25" s="23">
        <f>SUM(G18:G24,K18:K24)</f>
        <v>0</v>
      </c>
    </row>
    <row r="26" spans="1:11" ht="15.75" x14ac:dyDescent="0.25">
      <c r="A26" s="136" t="s">
        <v>60</v>
      </c>
      <c r="B26" s="137"/>
      <c r="C26" s="138" t="s">
        <v>67</v>
      </c>
      <c r="D26" s="139"/>
      <c r="E26" s="34" t="s">
        <v>4</v>
      </c>
      <c r="F26" s="35" t="s">
        <v>5</v>
      </c>
      <c r="G26" s="36" t="s">
        <v>6</v>
      </c>
      <c r="I26" s="2" t="s">
        <v>4</v>
      </c>
      <c r="J26" s="19" t="s">
        <v>5</v>
      </c>
      <c r="K26" s="22" t="s">
        <v>6</v>
      </c>
    </row>
    <row r="27" spans="1:11" ht="15.75" x14ac:dyDescent="0.25">
      <c r="A27" s="76" t="s">
        <v>71</v>
      </c>
      <c r="B27" s="89"/>
      <c r="C27" s="80">
        <v>45336</v>
      </c>
      <c r="D27" s="33"/>
      <c r="E27" s="52"/>
      <c r="F27" s="58"/>
      <c r="G27" s="85" t="str">
        <f>IF(F27="","",MROUND((F27-E27)*24,0.25))</f>
        <v/>
      </c>
      <c r="I27" s="55"/>
      <c r="J27" s="56"/>
      <c r="K27" s="85" t="str">
        <f>IF(J27="","",MROUND((J27-I27)*24,0.25))</f>
        <v/>
      </c>
    </row>
    <row r="28" spans="1:11" ht="15.75" x14ac:dyDescent="0.25">
      <c r="A28" s="110" t="s">
        <v>72</v>
      </c>
      <c r="B28" s="96"/>
      <c r="C28" s="111">
        <v>45337</v>
      </c>
      <c r="D28" s="98"/>
      <c r="E28" s="99"/>
      <c r="F28" s="100"/>
      <c r="G28" s="101" t="str">
        <f t="shared" ref="G28:G33" si="4">IF(F28="","",MROUND((F28-E28)*24,0.25))</f>
        <v/>
      </c>
      <c r="I28" s="99"/>
      <c r="J28" s="100"/>
      <c r="K28" s="101" t="str">
        <f t="shared" ref="K28:K33" si="5">IF(J28="","",MROUND((J28-I28)*24,0.25))</f>
        <v/>
      </c>
    </row>
    <row r="29" spans="1:11" ht="15.75" x14ac:dyDescent="0.25">
      <c r="A29" s="76" t="s">
        <v>73</v>
      </c>
      <c r="B29" s="87"/>
      <c r="C29" s="80">
        <v>45338</v>
      </c>
      <c r="D29" s="28"/>
      <c r="E29" s="102"/>
      <c r="F29" s="103"/>
      <c r="G29" s="84" t="str">
        <f t="shared" si="4"/>
        <v/>
      </c>
      <c r="I29" s="102"/>
      <c r="J29" s="103"/>
      <c r="K29" s="84" t="str">
        <f t="shared" si="5"/>
        <v/>
      </c>
    </row>
    <row r="30" spans="1:11" ht="15.75" x14ac:dyDescent="0.25">
      <c r="A30" s="110" t="s">
        <v>74</v>
      </c>
      <c r="B30" s="112"/>
      <c r="C30" s="111">
        <v>45339</v>
      </c>
      <c r="D30" s="113"/>
      <c r="E30" s="99"/>
      <c r="F30" s="100"/>
      <c r="G30" s="101" t="str">
        <f t="shared" si="4"/>
        <v/>
      </c>
      <c r="I30" s="99"/>
      <c r="J30" s="100"/>
      <c r="K30" s="101" t="str">
        <f t="shared" si="5"/>
        <v/>
      </c>
    </row>
    <row r="31" spans="1:11" ht="15.75" x14ac:dyDescent="0.25">
      <c r="A31" s="76" t="s">
        <v>68</v>
      </c>
      <c r="B31" s="86"/>
      <c r="C31" s="80">
        <v>45340</v>
      </c>
      <c r="D31" s="26"/>
      <c r="E31" s="102"/>
      <c r="F31" s="103"/>
      <c r="G31" s="84" t="str">
        <f t="shared" si="4"/>
        <v/>
      </c>
      <c r="I31" s="102"/>
      <c r="J31" s="103"/>
      <c r="K31" s="84" t="str">
        <f t="shared" si="5"/>
        <v/>
      </c>
    </row>
    <row r="32" spans="1:11" ht="15.75" x14ac:dyDescent="0.25">
      <c r="A32" s="110" t="s">
        <v>69</v>
      </c>
      <c r="B32" s="112"/>
      <c r="C32" s="111">
        <v>45341</v>
      </c>
      <c r="D32" s="113"/>
      <c r="E32" s="99"/>
      <c r="F32" s="100"/>
      <c r="G32" s="101" t="str">
        <f t="shared" si="4"/>
        <v/>
      </c>
      <c r="I32" s="99"/>
      <c r="J32" s="100"/>
      <c r="K32" s="101" t="str">
        <f t="shared" si="5"/>
        <v/>
      </c>
    </row>
    <row r="33" spans="1:11" ht="16.5" thickBot="1" x14ac:dyDescent="0.3">
      <c r="A33" s="76" t="s">
        <v>70</v>
      </c>
      <c r="B33" s="87"/>
      <c r="C33" s="80">
        <v>45342</v>
      </c>
      <c r="D33" s="28"/>
      <c r="E33" s="102"/>
      <c r="F33" s="103"/>
      <c r="G33" s="84" t="str">
        <f t="shared" si="4"/>
        <v/>
      </c>
      <c r="I33" s="55"/>
      <c r="J33" s="56"/>
      <c r="K33" s="84" t="str">
        <f t="shared" si="5"/>
        <v/>
      </c>
    </row>
    <row r="34" spans="1:11" ht="15.75" thickBot="1" x14ac:dyDescent="0.3">
      <c r="A34" s="37"/>
      <c r="B34" s="30"/>
      <c r="C34" s="123"/>
      <c r="D34" s="30"/>
      <c r="E34" s="30"/>
      <c r="F34" s="30"/>
      <c r="G34" s="30"/>
      <c r="H34" s="39"/>
      <c r="I34" s="30"/>
      <c r="J34" s="38" t="s">
        <v>75</v>
      </c>
      <c r="K34" s="23">
        <f>SUM(G27:G33,K27:K33)</f>
        <v>0</v>
      </c>
    </row>
    <row r="35" spans="1:11" ht="15.75" x14ac:dyDescent="0.25">
      <c r="A35" s="136" t="s">
        <v>60</v>
      </c>
      <c r="B35" s="137"/>
      <c r="C35" s="138" t="s">
        <v>67</v>
      </c>
      <c r="D35" s="139"/>
      <c r="E35" s="34" t="s">
        <v>4</v>
      </c>
      <c r="F35" s="35" t="s">
        <v>5</v>
      </c>
      <c r="G35" s="36" t="s">
        <v>6</v>
      </c>
      <c r="I35" s="2" t="s">
        <v>4</v>
      </c>
      <c r="J35" s="19" t="s">
        <v>5</v>
      </c>
      <c r="K35" s="22" t="s">
        <v>6</v>
      </c>
    </row>
    <row r="36" spans="1:11" ht="15.75" x14ac:dyDescent="0.25">
      <c r="A36" s="67" t="s">
        <v>71</v>
      </c>
      <c r="B36" s="90"/>
      <c r="C36" s="77">
        <v>45343</v>
      </c>
      <c r="D36" s="26"/>
      <c r="E36" s="42"/>
      <c r="F36" s="43"/>
      <c r="G36" s="82" t="str">
        <f>IF(F36="","",MROUND((F36-E36)*24,0.25))</f>
        <v/>
      </c>
      <c r="I36" s="42"/>
      <c r="J36" s="43"/>
      <c r="K36" s="82" t="str">
        <f>IF(J36="","",MROUND((J36-I36)*24,0.25))</f>
        <v/>
      </c>
    </row>
    <row r="37" spans="1:11" ht="15.75" x14ac:dyDescent="0.25">
      <c r="A37" s="75" t="s">
        <v>72</v>
      </c>
      <c r="B37" s="70"/>
      <c r="C37" s="79">
        <v>45344</v>
      </c>
      <c r="D37" s="29"/>
      <c r="E37" s="48"/>
      <c r="F37" s="49"/>
      <c r="G37" s="84" t="str">
        <f t="shared" ref="G37:G42" si="6">IF(F37="","",MROUND((F37-E37)*24,0.25))</f>
        <v/>
      </c>
      <c r="I37" s="44"/>
      <c r="J37" s="45"/>
      <c r="K37" s="83" t="str">
        <f t="shared" ref="K37:K42" si="7">IF(J37="","",MROUND((J37-I37)*24,0.25))</f>
        <v/>
      </c>
    </row>
    <row r="38" spans="1:11" ht="15.75" x14ac:dyDescent="0.25">
      <c r="A38" s="67" t="s">
        <v>73</v>
      </c>
      <c r="B38" s="86"/>
      <c r="C38" s="77">
        <v>45345</v>
      </c>
      <c r="D38" s="26"/>
      <c r="E38" s="42"/>
      <c r="F38" s="57"/>
      <c r="G38" s="82" t="str">
        <f t="shared" si="6"/>
        <v/>
      </c>
      <c r="I38" s="42"/>
      <c r="J38" s="57"/>
      <c r="K38" s="82" t="str">
        <f t="shared" si="7"/>
        <v/>
      </c>
    </row>
    <row r="39" spans="1:11" ht="15.75" x14ac:dyDescent="0.25">
      <c r="A39" s="75" t="s">
        <v>74</v>
      </c>
      <c r="B39" s="87"/>
      <c r="C39" s="79">
        <v>45346</v>
      </c>
      <c r="D39" s="28"/>
      <c r="E39" s="48"/>
      <c r="F39" s="49"/>
      <c r="G39" s="84" t="str">
        <f t="shared" si="6"/>
        <v/>
      </c>
      <c r="I39" s="48"/>
      <c r="J39" s="49"/>
      <c r="K39" s="84" t="str">
        <f t="shared" si="7"/>
        <v/>
      </c>
    </row>
    <row r="40" spans="1:11" ht="15.75" x14ac:dyDescent="0.25">
      <c r="A40" s="67" t="s">
        <v>68</v>
      </c>
      <c r="B40" s="86"/>
      <c r="C40" s="77">
        <v>45347</v>
      </c>
      <c r="D40" s="26"/>
      <c r="E40" s="42"/>
      <c r="F40" s="57"/>
      <c r="G40" s="82" t="str">
        <f t="shared" si="6"/>
        <v/>
      </c>
      <c r="I40" s="50"/>
      <c r="J40" s="51"/>
      <c r="K40" s="82" t="str">
        <f t="shared" si="7"/>
        <v/>
      </c>
    </row>
    <row r="41" spans="1:11" ht="15.75" x14ac:dyDescent="0.25">
      <c r="A41" s="75" t="s">
        <v>69</v>
      </c>
      <c r="B41" s="87"/>
      <c r="C41" s="79">
        <v>45348</v>
      </c>
      <c r="D41" s="28"/>
      <c r="E41" s="48"/>
      <c r="F41" s="49"/>
      <c r="G41" s="84" t="str">
        <f t="shared" si="6"/>
        <v/>
      </c>
      <c r="I41" s="48"/>
      <c r="J41" s="49"/>
      <c r="K41" s="84" t="str">
        <f t="shared" si="7"/>
        <v/>
      </c>
    </row>
    <row r="42" spans="1:11" ht="16.5" thickBot="1" x14ac:dyDescent="0.3">
      <c r="A42" s="91" t="s">
        <v>70</v>
      </c>
      <c r="B42" s="92"/>
      <c r="C42" s="77">
        <v>45349</v>
      </c>
      <c r="D42" s="40"/>
      <c r="E42" s="59"/>
      <c r="F42" s="60"/>
      <c r="G42" s="93" t="str">
        <f t="shared" si="6"/>
        <v/>
      </c>
      <c r="I42" s="53"/>
      <c r="J42" s="54"/>
      <c r="K42" s="93" t="str">
        <f t="shared" si="7"/>
        <v/>
      </c>
    </row>
    <row r="43" spans="1:11" ht="15.75" thickBot="1" x14ac:dyDescent="0.3">
      <c r="A43" s="37"/>
      <c r="B43" s="30"/>
      <c r="C43" s="123"/>
      <c r="D43" s="30"/>
      <c r="E43" s="30"/>
      <c r="F43" s="30"/>
      <c r="G43" s="30"/>
      <c r="H43" s="39"/>
      <c r="I43" s="30"/>
      <c r="J43" s="38" t="s">
        <v>75</v>
      </c>
      <c r="K43" s="23">
        <f>SUM(G36:G42,K36:K42)</f>
        <v>0</v>
      </c>
    </row>
    <row r="44" spans="1:11" ht="15.75" x14ac:dyDescent="0.25">
      <c r="A44" s="75" t="s">
        <v>71</v>
      </c>
      <c r="B44" s="87"/>
      <c r="C44" s="79">
        <v>45350</v>
      </c>
      <c r="D44" s="28"/>
      <c r="E44" s="104"/>
      <c r="F44" s="105"/>
      <c r="G44" s="84" t="str">
        <f t="shared" ref="G44" si="8">IF(F44="","",MROUND((F44-E44)*24,0.25))</f>
        <v/>
      </c>
      <c r="I44" s="48"/>
      <c r="J44" s="49"/>
      <c r="K44" s="84" t="str">
        <f t="shared" ref="K44" si="9">IF(J44="","",MROUND((J44-I44)*24,0.25))</f>
        <v/>
      </c>
    </row>
    <row r="45" spans="1:11" ht="16.5" thickBot="1" x14ac:dyDescent="0.3">
      <c r="A45" s="95" t="s">
        <v>72</v>
      </c>
      <c r="B45" s="114"/>
      <c r="C45" s="77">
        <v>45351</v>
      </c>
      <c r="D45" s="115"/>
      <c r="E45" s="116"/>
      <c r="F45" s="117"/>
      <c r="G45" s="118"/>
      <c r="I45" s="119"/>
      <c r="J45" s="120"/>
      <c r="K45" s="118"/>
    </row>
    <row r="46" spans="1:11" ht="15.75" thickBot="1" x14ac:dyDescent="0.3">
      <c r="A46" s="37"/>
      <c r="B46" s="30"/>
      <c r="C46" s="123"/>
      <c r="D46" s="30"/>
      <c r="E46" s="30"/>
      <c r="F46" s="30"/>
      <c r="G46" s="30"/>
      <c r="H46" s="39"/>
      <c r="I46" s="30"/>
      <c r="J46" s="38" t="s">
        <v>75</v>
      </c>
      <c r="K46" s="23">
        <f>SUM(G44:G45,K44:K45)</f>
        <v>0</v>
      </c>
    </row>
    <row r="47" spans="1:11" x14ac:dyDescent="0.25">
      <c r="H47" s="24"/>
    </row>
    <row r="48" spans="1:11" ht="15.75" thickBot="1" x14ac:dyDescent="0.3">
      <c r="H48" s="24"/>
    </row>
    <row r="49" spans="1:28" ht="15.75" thickBot="1" x14ac:dyDescent="0.3">
      <c r="H49" s="24"/>
      <c r="I49" s="31" t="s">
        <v>76</v>
      </c>
      <c r="J49" s="141">
        <f>SUM(K16+K25+K34+K43+K46)</f>
        <v>0</v>
      </c>
      <c r="K49" s="142"/>
    </row>
    <row r="50" spans="1:28" ht="60" customHeight="1" x14ac:dyDescent="0.3">
      <c r="A50" s="61" t="s">
        <v>27</v>
      </c>
      <c r="B50" s="62"/>
      <c r="C50" s="140"/>
      <c r="D50" s="140"/>
      <c r="E50" s="140"/>
      <c r="F50" s="140"/>
      <c r="G50" s="140"/>
      <c r="H50" s="63"/>
      <c r="I50" s="64"/>
      <c r="J50" s="1"/>
      <c r="K50" s="1"/>
      <c r="L50" s="1"/>
      <c r="M50" s="1"/>
      <c r="N50" s="1"/>
      <c r="O50" s="1"/>
      <c r="P50" s="1"/>
      <c r="Q50" s="1"/>
      <c r="R50" s="1"/>
      <c r="S50" s="1"/>
      <c r="T50" s="1"/>
      <c r="U50" s="1"/>
      <c r="V50" s="1"/>
      <c r="W50" s="1"/>
      <c r="X50" s="1"/>
      <c r="Y50" s="1"/>
      <c r="Z50" s="1"/>
      <c r="AA50" s="1"/>
      <c r="AB50" s="1"/>
    </row>
    <row r="51" spans="1:28" ht="19.5" customHeight="1" x14ac:dyDescent="0.3">
      <c r="A51" s="62"/>
      <c r="B51" s="62"/>
      <c r="C51" s="65"/>
      <c r="D51" s="65"/>
      <c r="E51" s="65"/>
      <c r="F51" s="65"/>
      <c r="G51" s="64"/>
      <c r="H51" s="66"/>
      <c r="I51" s="64"/>
      <c r="J51" s="1"/>
      <c r="K51" s="1"/>
      <c r="L51" s="1"/>
      <c r="M51" s="1"/>
      <c r="N51" s="1"/>
      <c r="O51" s="1"/>
      <c r="P51" s="1"/>
      <c r="Q51" s="1"/>
      <c r="R51" s="1"/>
      <c r="S51" s="1"/>
      <c r="T51" s="1"/>
      <c r="U51" s="1"/>
      <c r="V51" s="1"/>
      <c r="W51" s="1"/>
      <c r="X51" s="1"/>
      <c r="Y51" s="1"/>
      <c r="Z51" s="1"/>
      <c r="AA51" s="1"/>
      <c r="AB51" s="1"/>
    </row>
    <row r="52" spans="1:28" ht="48.75" customHeight="1" x14ac:dyDescent="0.3">
      <c r="A52" s="61" t="s">
        <v>8</v>
      </c>
      <c r="B52" s="62"/>
      <c r="C52" s="140"/>
      <c r="D52" s="140"/>
      <c r="E52" s="140"/>
      <c r="F52" s="140"/>
      <c r="G52" s="140"/>
      <c r="H52" s="140"/>
      <c r="I52" s="140"/>
      <c r="J52" s="1"/>
      <c r="K52" s="1"/>
      <c r="L52" s="1"/>
      <c r="M52" s="1"/>
      <c r="N52" s="1"/>
      <c r="O52" s="1"/>
      <c r="P52" s="1"/>
      <c r="Q52" s="1"/>
      <c r="R52" s="1"/>
      <c r="S52" s="1"/>
      <c r="T52" s="1"/>
      <c r="U52" s="1"/>
      <c r="V52" s="1"/>
      <c r="W52" s="1"/>
      <c r="X52" s="1"/>
      <c r="Y52" s="1"/>
      <c r="Z52" s="1"/>
      <c r="AA52" s="1"/>
      <c r="AB52" s="1"/>
    </row>
    <row r="53" spans="1:28" x14ac:dyDescent="0.25">
      <c r="H53" s="24"/>
    </row>
    <row r="54" spans="1:28" x14ac:dyDescent="0.25">
      <c r="H54" s="24"/>
    </row>
    <row r="55" spans="1:28" x14ac:dyDescent="0.25">
      <c r="H55" s="24"/>
    </row>
    <row r="56" spans="1:28" x14ac:dyDescent="0.25">
      <c r="H56" s="24"/>
    </row>
    <row r="57" spans="1:28" x14ac:dyDescent="0.25">
      <c r="H57" s="24"/>
    </row>
    <row r="58" spans="1:28" x14ac:dyDescent="0.25">
      <c r="H58" s="24"/>
    </row>
    <row r="59" spans="1:28" x14ac:dyDescent="0.25">
      <c r="H59" s="24"/>
    </row>
    <row r="60" spans="1:28" x14ac:dyDescent="0.25">
      <c r="H60" s="24"/>
    </row>
    <row r="61" spans="1:28" x14ac:dyDescent="0.25">
      <c r="H61" s="24"/>
    </row>
    <row r="62" spans="1:28" x14ac:dyDescent="0.25">
      <c r="H62" s="24"/>
    </row>
    <row r="63" spans="1:28" x14ac:dyDescent="0.25">
      <c r="H63" s="24"/>
    </row>
    <row r="64" spans="1:28" x14ac:dyDescent="0.25">
      <c r="H64" s="24"/>
    </row>
    <row r="65" spans="8:8" x14ac:dyDescent="0.25">
      <c r="H65" s="24"/>
    </row>
    <row r="66" spans="8:8" x14ac:dyDescent="0.25">
      <c r="H66" s="24"/>
    </row>
    <row r="67" spans="8:8" x14ac:dyDescent="0.25">
      <c r="H67" s="24"/>
    </row>
    <row r="68" spans="8:8" x14ac:dyDescent="0.25">
      <c r="H68" s="24"/>
    </row>
    <row r="69" spans="8:8" x14ac:dyDescent="0.25">
      <c r="H69" s="24"/>
    </row>
    <row r="70" spans="8:8" x14ac:dyDescent="0.25">
      <c r="H70" s="24"/>
    </row>
    <row r="71" spans="8:8" x14ac:dyDescent="0.25">
      <c r="H71" s="24"/>
    </row>
    <row r="72" spans="8:8" x14ac:dyDescent="0.25">
      <c r="H72" s="24"/>
    </row>
    <row r="73" spans="8:8" x14ac:dyDescent="0.25">
      <c r="H73" s="24"/>
    </row>
  </sheetData>
  <sheetProtection algorithmName="SHA-512" hashValue="FP0zxlwq2LGw3a6h5uMz1tgO9/Wb9Bxwo/2T0RjVl1+t9KCalX5NS7PzaoT2K0zWOPthb73iG8oQux+tJCnDFg==" saltValue="Wov7gF5apv9t8oERHQ/HEg==" spinCount="100000" sheet="1" objects="1" scenarios="1"/>
  <mergeCells count="14">
    <mergeCell ref="C50:G50"/>
    <mergeCell ref="C4:E4"/>
    <mergeCell ref="C6:E6"/>
    <mergeCell ref="I8:K8"/>
    <mergeCell ref="C52:I52"/>
    <mergeCell ref="C26:D26"/>
    <mergeCell ref="C35:D35"/>
    <mergeCell ref="A9:B9"/>
    <mergeCell ref="C9:D9"/>
    <mergeCell ref="A17:B17"/>
    <mergeCell ref="C17:D17"/>
    <mergeCell ref="J49:K49"/>
    <mergeCell ref="A26:B26"/>
    <mergeCell ref="A35:B35"/>
  </mergeCells>
  <conditionalFormatting sqref="K16 K25 K34 K43">
    <cfRule type="cellIs" dxfId="7" priority="2" operator="greaterThan">
      <formula>21</formula>
    </cfRule>
  </conditionalFormatting>
  <conditionalFormatting sqref="K46">
    <cfRule type="cellIs" dxfId="6" priority="1" operator="greaterThan">
      <formula>21</formula>
    </cfRule>
  </conditionalFormatting>
  <dataValidations count="1">
    <dataValidation type="time" allowBlank="1" showInputMessage="1" showErrorMessage="1" sqref="E18 E36 I18 I36">
      <formula1>0</formula1>
      <formula2>0.996527777777778</formula2>
    </dataValidation>
  </dataValidations>
  <pageMargins left="0.7" right="0.7" top="0.75" bottom="0.75" header="0.3" footer="0.3"/>
  <pageSetup scale="57"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5"/>
  <sheetViews>
    <sheetView showGridLines="0" zoomScale="85" zoomScaleNormal="85" workbookViewId="0">
      <selection activeCell="O54" sqref="O54"/>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72" t="str">
        <f>Summary!B21</f>
        <v>March</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67" t="s">
        <v>73</v>
      </c>
      <c r="B10" s="86"/>
      <c r="C10" s="77">
        <v>45352</v>
      </c>
      <c r="D10" s="26"/>
      <c r="E10" s="42"/>
      <c r="F10" s="43"/>
      <c r="G10" s="82" t="str">
        <f t="shared" ref="G10:G14" si="0">IF(F10="","",MROUND((F10-E10)*24,0.25))</f>
        <v/>
      </c>
      <c r="I10" s="42"/>
      <c r="J10" s="43"/>
      <c r="K10" s="82" t="str">
        <f>IF(J10="","",MROUND((J10-I10)*24,0.25))</f>
        <v/>
      </c>
    </row>
    <row r="11" spans="1:15" ht="15.75" x14ac:dyDescent="0.25">
      <c r="A11" s="75" t="s">
        <v>74</v>
      </c>
      <c r="B11" s="87"/>
      <c r="C11" s="79">
        <v>45353</v>
      </c>
      <c r="D11" s="27"/>
      <c r="E11" s="44"/>
      <c r="F11" s="45"/>
      <c r="G11" s="83" t="str">
        <f t="shared" si="0"/>
        <v/>
      </c>
      <c r="I11" s="44"/>
      <c r="J11" s="45"/>
      <c r="K11" s="83" t="str">
        <f t="shared" ref="K11:K14" si="1">IF(J11="","",MROUND((J11-I11)*24,0.25))</f>
        <v/>
      </c>
    </row>
    <row r="12" spans="1:15" ht="15.75" x14ac:dyDescent="0.25">
      <c r="A12" s="67" t="s">
        <v>68</v>
      </c>
      <c r="B12" s="88"/>
      <c r="C12" s="77">
        <v>45354</v>
      </c>
      <c r="D12" s="26"/>
      <c r="E12" s="46"/>
      <c r="F12" s="47"/>
      <c r="G12" s="82" t="str">
        <f t="shared" si="0"/>
        <v/>
      </c>
      <c r="I12" s="42"/>
      <c r="J12" s="57"/>
      <c r="K12" s="82" t="str">
        <f t="shared" si="1"/>
        <v/>
      </c>
    </row>
    <row r="13" spans="1:15" ht="15.75" x14ac:dyDescent="0.25">
      <c r="A13" s="75" t="s">
        <v>69</v>
      </c>
      <c r="B13" s="87"/>
      <c r="C13" s="79">
        <v>45355</v>
      </c>
      <c r="D13" s="28"/>
      <c r="E13" s="48"/>
      <c r="F13" s="49"/>
      <c r="G13" s="84" t="str">
        <f t="shared" si="0"/>
        <v/>
      </c>
      <c r="I13" s="48"/>
      <c r="J13" s="49"/>
      <c r="K13" s="84" t="str">
        <f t="shared" si="1"/>
        <v/>
      </c>
    </row>
    <row r="14" spans="1:15" ht="16.5" thickBot="1" x14ac:dyDescent="0.3">
      <c r="A14" s="67" t="s">
        <v>70</v>
      </c>
      <c r="B14" s="86"/>
      <c r="C14" s="77">
        <v>45356</v>
      </c>
      <c r="D14" s="25"/>
      <c r="E14" s="50"/>
      <c r="F14" s="51"/>
      <c r="G14" s="82" t="str">
        <f t="shared" si="0"/>
        <v/>
      </c>
      <c r="I14" s="50"/>
      <c r="J14" s="51"/>
      <c r="K14" s="82" t="str">
        <f t="shared" si="1"/>
        <v/>
      </c>
    </row>
    <row r="15" spans="1:15" ht="15.75" thickBot="1" x14ac:dyDescent="0.3">
      <c r="A15" s="37"/>
      <c r="B15" s="30"/>
      <c r="C15" s="123"/>
      <c r="D15" s="30"/>
      <c r="E15" s="30"/>
      <c r="F15" s="30"/>
      <c r="G15" s="30"/>
      <c r="H15" s="39"/>
      <c r="I15" s="30"/>
      <c r="J15" s="38" t="s">
        <v>75</v>
      </c>
      <c r="K15" s="23">
        <f>SUM(G10:G14,K10:K14)</f>
        <v>0</v>
      </c>
    </row>
    <row r="16" spans="1:15" ht="15.75" x14ac:dyDescent="0.25">
      <c r="A16" s="136" t="s">
        <v>60</v>
      </c>
      <c r="B16" s="137"/>
      <c r="C16" s="138" t="s">
        <v>67</v>
      </c>
      <c r="D16" s="139"/>
      <c r="E16" s="34" t="s">
        <v>4</v>
      </c>
      <c r="F16" s="35" t="s">
        <v>5</v>
      </c>
      <c r="G16" s="36" t="s">
        <v>6</v>
      </c>
      <c r="I16" s="2" t="s">
        <v>4</v>
      </c>
      <c r="J16" s="19" t="s">
        <v>5</v>
      </c>
      <c r="K16" s="22" t="s">
        <v>6</v>
      </c>
    </row>
    <row r="17" spans="1:11" ht="15.75" x14ac:dyDescent="0.25">
      <c r="A17" s="67" t="s">
        <v>71</v>
      </c>
      <c r="B17" s="86"/>
      <c r="C17" s="81">
        <v>45357</v>
      </c>
      <c r="D17" s="25"/>
      <c r="E17" s="42"/>
      <c r="F17" s="43"/>
      <c r="G17" s="82" t="str">
        <f>IF(F17="","",MROUND((F17-E17)*24,0.25))</f>
        <v/>
      </c>
      <c r="I17" s="42"/>
      <c r="J17" s="43"/>
      <c r="K17" s="82" t="str">
        <f>IF(J17="","",MROUND((J17-I17)*24,0.25))</f>
        <v/>
      </c>
    </row>
    <row r="18" spans="1:11" ht="15.75" x14ac:dyDescent="0.25">
      <c r="A18" s="75" t="s">
        <v>72</v>
      </c>
      <c r="B18" s="87"/>
      <c r="C18" s="79">
        <v>45358</v>
      </c>
      <c r="D18" s="29"/>
      <c r="E18" s="48"/>
      <c r="F18" s="45"/>
      <c r="G18" s="84" t="str">
        <f t="shared" ref="G18:G23" si="2">IF(F18="","",MROUND((F18-E18)*24,0.25))</f>
        <v/>
      </c>
      <c r="I18" s="44"/>
      <c r="J18" s="45"/>
      <c r="K18" s="83" t="str">
        <f t="shared" ref="K18:K23" si="3">IF(J18="","",MROUND((J18-I18)*24,0.25))</f>
        <v/>
      </c>
    </row>
    <row r="19" spans="1:11" ht="15.75" x14ac:dyDescent="0.25">
      <c r="A19" s="67" t="s">
        <v>73</v>
      </c>
      <c r="B19" s="88"/>
      <c r="C19" s="81">
        <v>45359</v>
      </c>
      <c r="D19" s="26"/>
      <c r="E19" s="42"/>
      <c r="F19" s="57"/>
      <c r="G19" s="82" t="str">
        <f t="shared" si="2"/>
        <v/>
      </c>
      <c r="I19" s="42"/>
      <c r="J19" s="57"/>
      <c r="K19" s="82" t="str">
        <f t="shared" si="3"/>
        <v/>
      </c>
    </row>
    <row r="20" spans="1:11" ht="15.75" x14ac:dyDescent="0.25">
      <c r="A20" s="75" t="s">
        <v>74</v>
      </c>
      <c r="B20" s="87"/>
      <c r="C20" s="79">
        <v>45360</v>
      </c>
      <c r="D20" s="28"/>
      <c r="E20" s="48"/>
      <c r="F20" s="49"/>
      <c r="G20" s="84" t="str">
        <f t="shared" si="2"/>
        <v/>
      </c>
      <c r="I20" s="48"/>
      <c r="J20" s="49"/>
      <c r="K20" s="84" t="str">
        <f t="shared" si="3"/>
        <v/>
      </c>
    </row>
    <row r="21" spans="1:11" ht="15.75" x14ac:dyDescent="0.25">
      <c r="A21" s="67" t="s">
        <v>68</v>
      </c>
      <c r="B21" s="86"/>
      <c r="C21" s="81">
        <v>45361</v>
      </c>
      <c r="D21" s="25"/>
      <c r="E21" s="50"/>
      <c r="F21" s="51"/>
      <c r="G21" s="82" t="str">
        <f t="shared" si="2"/>
        <v/>
      </c>
      <c r="I21" s="50"/>
      <c r="J21" s="51"/>
      <c r="K21" s="82" t="str">
        <f t="shared" si="3"/>
        <v/>
      </c>
    </row>
    <row r="22" spans="1:11" ht="15.75" x14ac:dyDescent="0.25">
      <c r="A22" s="75" t="s">
        <v>69</v>
      </c>
      <c r="B22" s="87"/>
      <c r="C22" s="79">
        <v>45362</v>
      </c>
      <c r="D22" s="28"/>
      <c r="E22" s="48"/>
      <c r="F22" s="49"/>
      <c r="G22" s="84" t="str">
        <f t="shared" si="2"/>
        <v/>
      </c>
      <c r="I22" s="48"/>
      <c r="J22" s="49"/>
      <c r="K22" s="84" t="str">
        <f t="shared" si="3"/>
        <v/>
      </c>
    </row>
    <row r="23" spans="1:11" ht="16.5" thickBot="1" x14ac:dyDescent="0.3">
      <c r="A23" s="67" t="s">
        <v>70</v>
      </c>
      <c r="B23" s="86"/>
      <c r="C23" s="81">
        <v>45363</v>
      </c>
      <c r="D23" s="25"/>
      <c r="E23" s="50"/>
      <c r="F23" s="51"/>
      <c r="G23" s="82" t="str">
        <f t="shared" si="2"/>
        <v/>
      </c>
      <c r="I23" s="53"/>
      <c r="J23" s="54"/>
      <c r="K23" s="82" t="str">
        <f t="shared" si="3"/>
        <v/>
      </c>
    </row>
    <row r="24" spans="1:11" ht="15.75" thickBot="1" x14ac:dyDescent="0.3">
      <c r="A24" s="37"/>
      <c r="B24" s="30"/>
      <c r="C24" s="123"/>
      <c r="D24" s="30"/>
      <c r="E24" s="30"/>
      <c r="F24" s="30"/>
      <c r="G24" s="30"/>
      <c r="H24" s="39"/>
      <c r="I24" s="30"/>
      <c r="J24" s="38" t="s">
        <v>75</v>
      </c>
      <c r="K24" s="23">
        <f>SUM(G17:G23,K17:K23)</f>
        <v>0</v>
      </c>
    </row>
    <row r="25" spans="1:11" ht="15.75" x14ac:dyDescent="0.25">
      <c r="A25" s="136" t="s">
        <v>60</v>
      </c>
      <c r="B25" s="137"/>
      <c r="C25" s="138" t="s">
        <v>67</v>
      </c>
      <c r="D25" s="139"/>
      <c r="E25" s="34" t="s">
        <v>4</v>
      </c>
      <c r="F25" s="35" t="s">
        <v>5</v>
      </c>
      <c r="G25" s="36" t="s">
        <v>6</v>
      </c>
      <c r="I25" s="2" t="s">
        <v>4</v>
      </c>
      <c r="J25" s="19" t="s">
        <v>5</v>
      </c>
      <c r="K25" s="22" t="s">
        <v>6</v>
      </c>
    </row>
    <row r="26" spans="1:11" ht="15.75" x14ac:dyDescent="0.25">
      <c r="A26" s="76" t="s">
        <v>71</v>
      </c>
      <c r="B26" s="89"/>
      <c r="C26" s="80">
        <v>45364</v>
      </c>
      <c r="D26" s="33"/>
      <c r="E26" s="52"/>
      <c r="F26" s="58"/>
      <c r="G26" s="85" t="str">
        <f>IF(F26="","",MROUND((F26-E26)*24,0.25))</f>
        <v/>
      </c>
      <c r="I26" s="55"/>
      <c r="J26" s="56"/>
      <c r="K26" s="85" t="str">
        <f>IF(J26="","",MROUND((J26-I26)*24,0.25))</f>
        <v/>
      </c>
    </row>
    <row r="27" spans="1:11" ht="15.75" x14ac:dyDescent="0.25">
      <c r="A27" s="110" t="s">
        <v>72</v>
      </c>
      <c r="B27" s="96"/>
      <c r="C27" s="111">
        <v>45365</v>
      </c>
      <c r="D27" s="98"/>
      <c r="E27" s="99"/>
      <c r="F27" s="100"/>
      <c r="G27" s="101" t="str">
        <f t="shared" ref="G27:G32" si="4">IF(F27="","",MROUND((F27-E27)*24,0.25))</f>
        <v/>
      </c>
      <c r="I27" s="99"/>
      <c r="J27" s="100"/>
      <c r="K27" s="101" t="str">
        <f t="shared" ref="K27:K32" si="5">IF(J27="","",MROUND((J27-I27)*24,0.25))</f>
        <v/>
      </c>
    </row>
    <row r="28" spans="1:11" ht="15.75" x14ac:dyDescent="0.25">
      <c r="A28" s="76" t="s">
        <v>73</v>
      </c>
      <c r="B28" s="87"/>
      <c r="C28" s="80">
        <v>45366</v>
      </c>
      <c r="D28" s="28"/>
      <c r="E28" s="102"/>
      <c r="F28" s="103"/>
      <c r="G28" s="84" t="str">
        <f t="shared" si="4"/>
        <v/>
      </c>
      <c r="I28" s="102"/>
      <c r="J28" s="103"/>
      <c r="K28" s="84" t="str">
        <f t="shared" si="5"/>
        <v/>
      </c>
    </row>
    <row r="29" spans="1:11" ht="15.75" x14ac:dyDescent="0.25">
      <c r="A29" s="110" t="s">
        <v>74</v>
      </c>
      <c r="B29" s="112"/>
      <c r="C29" s="111">
        <v>45367</v>
      </c>
      <c r="D29" s="113"/>
      <c r="E29" s="99"/>
      <c r="F29" s="100"/>
      <c r="G29" s="101" t="str">
        <f t="shared" si="4"/>
        <v/>
      </c>
      <c r="I29" s="99"/>
      <c r="J29" s="100"/>
      <c r="K29" s="101" t="str">
        <f t="shared" si="5"/>
        <v/>
      </c>
    </row>
    <row r="30" spans="1:11" ht="15.75" x14ac:dyDescent="0.25">
      <c r="A30" s="76" t="s">
        <v>68</v>
      </c>
      <c r="B30" s="86"/>
      <c r="C30" s="80">
        <v>45368</v>
      </c>
      <c r="D30" s="26"/>
      <c r="E30" s="102"/>
      <c r="F30" s="103"/>
      <c r="G30" s="84" t="str">
        <f t="shared" si="4"/>
        <v/>
      </c>
      <c r="I30" s="102"/>
      <c r="J30" s="103"/>
      <c r="K30" s="84" t="str">
        <f t="shared" si="5"/>
        <v/>
      </c>
    </row>
    <row r="31" spans="1:11" ht="15.75" x14ac:dyDescent="0.25">
      <c r="A31" s="110" t="s">
        <v>69</v>
      </c>
      <c r="B31" s="112"/>
      <c r="C31" s="111">
        <v>45369</v>
      </c>
      <c r="D31" s="113"/>
      <c r="E31" s="99"/>
      <c r="F31" s="100"/>
      <c r="G31" s="101" t="str">
        <f t="shared" si="4"/>
        <v/>
      </c>
      <c r="I31" s="99"/>
      <c r="J31" s="100"/>
      <c r="K31" s="101" t="str">
        <f t="shared" si="5"/>
        <v/>
      </c>
    </row>
    <row r="32" spans="1:11" ht="16.5" thickBot="1" x14ac:dyDescent="0.3">
      <c r="A32" s="76" t="s">
        <v>70</v>
      </c>
      <c r="B32" s="87"/>
      <c r="C32" s="80">
        <v>45370</v>
      </c>
      <c r="D32" s="28"/>
      <c r="E32" s="102"/>
      <c r="F32" s="103"/>
      <c r="G32" s="84" t="str">
        <f t="shared" si="4"/>
        <v/>
      </c>
      <c r="I32" s="55"/>
      <c r="J32" s="56"/>
      <c r="K32" s="84" t="str">
        <f t="shared" si="5"/>
        <v/>
      </c>
    </row>
    <row r="33" spans="1:16" ht="15.75" thickBot="1" x14ac:dyDescent="0.3">
      <c r="A33" s="37"/>
      <c r="B33" s="30"/>
      <c r="C33" s="123"/>
      <c r="D33" s="30"/>
      <c r="E33" s="30"/>
      <c r="F33" s="30"/>
      <c r="G33" s="30"/>
      <c r="H33" s="39"/>
      <c r="I33" s="30"/>
      <c r="J33" s="38" t="s">
        <v>75</v>
      </c>
      <c r="K33" s="23">
        <f>SUM(G26:G32,K26:K32)</f>
        <v>0</v>
      </c>
    </row>
    <row r="34" spans="1:16" ht="15.75" x14ac:dyDescent="0.25">
      <c r="A34" s="136" t="s">
        <v>60</v>
      </c>
      <c r="B34" s="137"/>
      <c r="C34" s="138" t="s">
        <v>67</v>
      </c>
      <c r="D34" s="139"/>
      <c r="E34" s="34" t="s">
        <v>4</v>
      </c>
      <c r="F34" s="35" t="s">
        <v>5</v>
      </c>
      <c r="G34" s="36" t="s">
        <v>6</v>
      </c>
      <c r="I34" s="2" t="s">
        <v>4</v>
      </c>
      <c r="J34" s="19" t="s">
        <v>5</v>
      </c>
      <c r="K34" s="22" t="s">
        <v>6</v>
      </c>
    </row>
    <row r="35" spans="1:16" ht="15.75" x14ac:dyDescent="0.25">
      <c r="A35" s="67" t="s">
        <v>71</v>
      </c>
      <c r="B35" s="90"/>
      <c r="C35" s="77">
        <v>45371</v>
      </c>
      <c r="D35" s="26"/>
      <c r="E35" s="42"/>
      <c r="F35" s="43"/>
      <c r="G35" s="82" t="str">
        <f>IF(F35="","",MROUND((F35-E35)*24,0.25))</f>
        <v/>
      </c>
      <c r="I35" s="42"/>
      <c r="J35" s="43"/>
      <c r="K35" s="82" t="str">
        <f>IF(J35="","",MROUND((J35-I35)*24,0.25))</f>
        <v/>
      </c>
    </row>
    <row r="36" spans="1:16" ht="15.75" x14ac:dyDescent="0.25">
      <c r="A36" s="75" t="s">
        <v>72</v>
      </c>
      <c r="B36" s="70"/>
      <c r="C36" s="79">
        <v>45372</v>
      </c>
      <c r="D36" s="29"/>
      <c r="E36" s="48"/>
      <c r="F36" s="49"/>
      <c r="G36" s="84" t="str">
        <f t="shared" ref="G36:G41" si="6">IF(F36="","",MROUND((F36-E36)*24,0.25))</f>
        <v/>
      </c>
      <c r="I36" s="44"/>
      <c r="J36" s="45"/>
      <c r="K36" s="83" t="str">
        <f t="shared" ref="K36:K41" si="7">IF(J36="","",MROUND((J36-I36)*24,0.25))</f>
        <v/>
      </c>
    </row>
    <row r="37" spans="1:16" ht="15.75" x14ac:dyDescent="0.25">
      <c r="A37" s="67" t="s">
        <v>73</v>
      </c>
      <c r="B37" s="86"/>
      <c r="C37" s="77">
        <v>45373</v>
      </c>
      <c r="D37" s="26"/>
      <c r="E37" s="42"/>
      <c r="F37" s="57"/>
      <c r="G37" s="82" t="str">
        <f t="shared" si="6"/>
        <v/>
      </c>
      <c r="I37" s="42"/>
      <c r="J37" s="57"/>
      <c r="K37" s="82" t="str">
        <f t="shared" si="7"/>
        <v/>
      </c>
    </row>
    <row r="38" spans="1:16" ht="15.75" x14ac:dyDescent="0.25">
      <c r="A38" s="75" t="s">
        <v>74</v>
      </c>
      <c r="B38" s="87"/>
      <c r="C38" s="79">
        <v>45374</v>
      </c>
      <c r="D38" s="28"/>
      <c r="E38" s="48"/>
      <c r="F38" s="49"/>
      <c r="G38" s="84" t="str">
        <f t="shared" si="6"/>
        <v/>
      </c>
      <c r="I38" s="48"/>
      <c r="J38" s="49"/>
      <c r="K38" s="84" t="str">
        <f t="shared" si="7"/>
        <v/>
      </c>
    </row>
    <row r="39" spans="1:16" ht="15.75" x14ac:dyDescent="0.25">
      <c r="A39" s="67" t="s">
        <v>68</v>
      </c>
      <c r="B39" s="86"/>
      <c r="C39" s="77">
        <v>45375</v>
      </c>
      <c r="D39" s="26"/>
      <c r="E39" s="42"/>
      <c r="F39" s="57"/>
      <c r="G39" s="82" t="str">
        <f t="shared" si="6"/>
        <v/>
      </c>
      <c r="I39" s="50"/>
      <c r="J39" s="51"/>
      <c r="K39" s="82" t="str">
        <f t="shared" si="7"/>
        <v/>
      </c>
    </row>
    <row r="40" spans="1:16" ht="15.75" x14ac:dyDescent="0.25">
      <c r="A40" s="75" t="s">
        <v>69</v>
      </c>
      <c r="B40" s="87"/>
      <c r="C40" s="79">
        <v>45376</v>
      </c>
      <c r="D40" s="28"/>
      <c r="E40" s="48"/>
      <c r="F40" s="49"/>
      <c r="G40" s="84" t="str">
        <f t="shared" si="6"/>
        <v/>
      </c>
      <c r="I40" s="48"/>
      <c r="J40" s="49"/>
      <c r="K40" s="84" t="str">
        <f t="shared" si="7"/>
        <v/>
      </c>
    </row>
    <row r="41" spans="1:16" ht="16.5" thickBot="1" x14ac:dyDescent="0.3">
      <c r="A41" s="91" t="s">
        <v>70</v>
      </c>
      <c r="B41" s="92"/>
      <c r="C41" s="77">
        <v>45377</v>
      </c>
      <c r="D41" s="40"/>
      <c r="E41" s="59"/>
      <c r="F41" s="60"/>
      <c r="G41" s="93" t="str">
        <f t="shared" si="6"/>
        <v/>
      </c>
      <c r="I41" s="53"/>
      <c r="J41" s="54"/>
      <c r="K41" s="93" t="str">
        <f t="shared" si="7"/>
        <v/>
      </c>
    </row>
    <row r="42" spans="1:16" ht="15.75" thickBot="1" x14ac:dyDescent="0.3">
      <c r="A42" s="37"/>
      <c r="B42" s="30"/>
      <c r="C42" s="123"/>
      <c r="D42" s="30"/>
      <c r="E42" s="30"/>
      <c r="F42" s="30"/>
      <c r="G42" s="30"/>
      <c r="H42" s="39"/>
      <c r="I42" s="30"/>
      <c r="J42" s="38" t="s">
        <v>75</v>
      </c>
      <c r="K42" s="23">
        <f>SUM(G35:G41,K35:K41)</f>
        <v>0</v>
      </c>
    </row>
    <row r="43" spans="1:16" ht="15.75" x14ac:dyDescent="0.25">
      <c r="A43" s="75" t="s">
        <v>71</v>
      </c>
      <c r="B43" s="87"/>
      <c r="C43" s="79">
        <v>45378</v>
      </c>
      <c r="D43" s="28"/>
      <c r="E43" s="104"/>
      <c r="F43" s="105"/>
      <c r="G43" s="84" t="str">
        <f t="shared" ref="G43:G47" si="8">IF(F43="","",MROUND((F43-E43)*24,0.25))</f>
        <v/>
      </c>
      <c r="I43" s="48"/>
      <c r="J43" s="49"/>
      <c r="K43" s="84" t="str">
        <f t="shared" ref="K43:K47" si="9">IF(J43="","",MROUND((J43-I43)*24,0.25))</f>
        <v/>
      </c>
    </row>
    <row r="44" spans="1:16" ht="15.75" x14ac:dyDescent="0.25">
      <c r="A44" s="75" t="s">
        <v>72</v>
      </c>
      <c r="B44" s="114"/>
      <c r="C44" s="77">
        <v>45379</v>
      </c>
      <c r="D44" s="115"/>
      <c r="E44" s="116"/>
      <c r="F44" s="117"/>
      <c r="G44" s="118"/>
      <c r="I44" s="119"/>
      <c r="J44" s="120"/>
      <c r="K44" s="118"/>
    </row>
    <row r="45" spans="1:16" ht="15.75" x14ac:dyDescent="0.25">
      <c r="A45" s="75" t="s">
        <v>73</v>
      </c>
      <c r="B45" s="89"/>
      <c r="C45" s="79">
        <v>45380</v>
      </c>
      <c r="D45" s="33"/>
      <c r="E45" s="106"/>
      <c r="F45" s="107"/>
      <c r="G45" s="85"/>
      <c r="I45" s="52"/>
      <c r="J45" s="58"/>
      <c r="K45" s="85"/>
    </row>
    <row r="46" spans="1:16" ht="15.75" x14ac:dyDescent="0.25">
      <c r="A46" s="75" t="s">
        <v>74</v>
      </c>
      <c r="B46" s="89"/>
      <c r="C46" s="77">
        <v>45381</v>
      </c>
      <c r="D46" s="33"/>
      <c r="E46" s="116"/>
      <c r="F46" s="117"/>
      <c r="G46" s="118"/>
      <c r="I46" s="119"/>
      <c r="J46" s="120"/>
      <c r="K46" s="118"/>
      <c r="P46" s="24"/>
    </row>
    <row r="47" spans="1:16" ht="16.5" thickBot="1" x14ac:dyDescent="0.3">
      <c r="A47" s="75" t="s">
        <v>68</v>
      </c>
      <c r="B47" s="92"/>
      <c r="C47" s="79">
        <v>45382</v>
      </c>
      <c r="D47" s="33"/>
      <c r="E47" s="121"/>
      <c r="F47" s="122"/>
      <c r="G47" s="85" t="str">
        <f t="shared" si="8"/>
        <v/>
      </c>
      <c r="I47" s="55"/>
      <c r="J47" s="56"/>
      <c r="K47" s="85" t="str">
        <f t="shared" si="9"/>
        <v/>
      </c>
    </row>
    <row r="48" spans="1:16" ht="15.75" thickBot="1" x14ac:dyDescent="0.3">
      <c r="A48" s="37"/>
      <c r="B48" s="30"/>
      <c r="C48" s="123"/>
      <c r="D48" s="30"/>
      <c r="E48" s="30"/>
      <c r="F48" s="30"/>
      <c r="G48" s="30"/>
      <c r="H48" s="39"/>
      <c r="I48" s="30"/>
      <c r="J48" s="38" t="s">
        <v>75</v>
      </c>
      <c r="K48" s="23">
        <f>SUM(G43:G47,K43:K47)</f>
        <v>0</v>
      </c>
    </row>
    <row r="49" spans="1:28" x14ac:dyDescent="0.25">
      <c r="H49" s="24"/>
    </row>
    <row r="50" spans="1:28" ht="15.75" thickBot="1" x14ac:dyDescent="0.3">
      <c r="H50" s="24"/>
    </row>
    <row r="51" spans="1:28" ht="15.75" thickBot="1" x14ac:dyDescent="0.3">
      <c r="H51" s="24"/>
      <c r="I51" s="31" t="s">
        <v>76</v>
      </c>
      <c r="J51" s="141">
        <f>SUM(K15+K24+K33+K42+K48)</f>
        <v>0</v>
      </c>
      <c r="K51" s="142"/>
    </row>
    <row r="52" spans="1:28" ht="60" customHeight="1" x14ac:dyDescent="0.3">
      <c r="A52" s="61" t="s">
        <v>27</v>
      </c>
      <c r="B52" s="62"/>
      <c r="C52" s="140"/>
      <c r="D52" s="140"/>
      <c r="E52" s="140"/>
      <c r="F52" s="140"/>
      <c r="G52" s="140"/>
      <c r="H52" s="63"/>
      <c r="I52" s="64"/>
      <c r="J52" s="1"/>
      <c r="K52" s="1"/>
      <c r="L52" s="1"/>
      <c r="M52" s="1"/>
      <c r="N52" s="1"/>
      <c r="O52" s="1"/>
      <c r="P52" s="1"/>
      <c r="Q52" s="1"/>
      <c r="R52" s="1"/>
      <c r="S52" s="1"/>
      <c r="T52" s="1"/>
      <c r="U52" s="1"/>
      <c r="V52" s="1"/>
      <c r="W52" s="1"/>
      <c r="X52" s="1"/>
      <c r="Y52" s="1"/>
      <c r="Z52" s="1"/>
      <c r="AA52" s="1"/>
      <c r="AB52" s="1"/>
    </row>
    <row r="53" spans="1:28" ht="19.5" customHeight="1" x14ac:dyDescent="0.3">
      <c r="A53" s="62"/>
      <c r="B53" s="62"/>
      <c r="C53" s="65"/>
      <c r="D53" s="65"/>
      <c r="E53" s="65"/>
      <c r="F53" s="65"/>
      <c r="G53" s="64"/>
      <c r="H53" s="66"/>
      <c r="I53" s="64"/>
      <c r="J53" s="1"/>
      <c r="K53" s="1"/>
      <c r="L53" s="1"/>
      <c r="M53" s="1"/>
      <c r="N53" s="1"/>
      <c r="O53" s="1"/>
      <c r="P53" s="1"/>
      <c r="Q53" s="1"/>
      <c r="R53" s="1"/>
      <c r="S53" s="1"/>
      <c r="T53" s="1"/>
      <c r="U53" s="1"/>
      <c r="V53" s="1"/>
      <c r="W53" s="1"/>
      <c r="X53" s="1"/>
      <c r="Y53" s="1"/>
      <c r="Z53" s="1"/>
      <c r="AA53" s="1"/>
      <c r="AB53" s="1"/>
    </row>
    <row r="54" spans="1:28" ht="48.75" customHeight="1" x14ac:dyDescent="0.3">
      <c r="A54" s="61" t="s">
        <v>8</v>
      </c>
      <c r="B54" s="62"/>
      <c r="C54" s="140"/>
      <c r="D54" s="140"/>
      <c r="E54" s="140"/>
      <c r="F54" s="140"/>
      <c r="G54" s="140"/>
      <c r="H54" s="140"/>
      <c r="I54" s="140"/>
      <c r="J54" s="1"/>
      <c r="K54" s="1"/>
      <c r="L54" s="1"/>
      <c r="M54" s="1"/>
      <c r="N54" s="1"/>
      <c r="O54" s="1"/>
      <c r="P54" s="1"/>
      <c r="Q54" s="1"/>
      <c r="R54" s="1"/>
      <c r="S54" s="1"/>
      <c r="T54" s="1"/>
      <c r="U54" s="1"/>
      <c r="V54" s="1"/>
      <c r="W54" s="1"/>
      <c r="X54" s="1"/>
      <c r="Y54" s="1"/>
      <c r="Z54" s="1"/>
      <c r="AA54" s="1"/>
      <c r="AB54" s="1"/>
    </row>
    <row r="55" spans="1:28" x14ac:dyDescent="0.25">
      <c r="H55" s="24"/>
    </row>
    <row r="56" spans="1:28" x14ac:dyDescent="0.25">
      <c r="H56" s="24"/>
    </row>
    <row r="57" spans="1:28" x14ac:dyDescent="0.25">
      <c r="H57" s="24"/>
    </row>
    <row r="58" spans="1:28" x14ac:dyDescent="0.25">
      <c r="H58" s="24"/>
    </row>
    <row r="59" spans="1:28" x14ac:dyDescent="0.25">
      <c r="H59" s="24"/>
    </row>
    <row r="60" spans="1:28" x14ac:dyDescent="0.25">
      <c r="H60" s="24"/>
    </row>
    <row r="61" spans="1:28" x14ac:dyDescent="0.25">
      <c r="H61" s="24"/>
    </row>
    <row r="62" spans="1:28" x14ac:dyDescent="0.25">
      <c r="H62" s="24"/>
    </row>
    <row r="63" spans="1:28" x14ac:dyDescent="0.25">
      <c r="H63" s="24"/>
    </row>
    <row r="64" spans="1:28" x14ac:dyDescent="0.25">
      <c r="H64" s="24"/>
    </row>
    <row r="65" spans="8:8" x14ac:dyDescent="0.25">
      <c r="H65" s="24"/>
    </row>
    <row r="66" spans="8:8" x14ac:dyDescent="0.25">
      <c r="H66" s="24"/>
    </row>
    <row r="67" spans="8:8" x14ac:dyDescent="0.25">
      <c r="H67" s="24"/>
    </row>
    <row r="68" spans="8:8" x14ac:dyDescent="0.25">
      <c r="H68" s="24"/>
    </row>
    <row r="69" spans="8:8" x14ac:dyDescent="0.25">
      <c r="H69" s="24"/>
    </row>
    <row r="70" spans="8:8" x14ac:dyDescent="0.25">
      <c r="H70" s="24"/>
    </row>
    <row r="71" spans="8:8" x14ac:dyDescent="0.25">
      <c r="H71" s="24"/>
    </row>
    <row r="72" spans="8:8" x14ac:dyDescent="0.25">
      <c r="H72" s="24"/>
    </row>
    <row r="73" spans="8:8" x14ac:dyDescent="0.25">
      <c r="H73" s="24"/>
    </row>
    <row r="74" spans="8:8" x14ac:dyDescent="0.25">
      <c r="H74" s="24"/>
    </row>
    <row r="75" spans="8:8" x14ac:dyDescent="0.25">
      <c r="H75" s="24"/>
    </row>
  </sheetData>
  <sheetProtection algorithmName="SHA-512" hashValue="z1Js+ZmYONl8rcUgbrc/oYoFCtnWpiPsi1ayuRhgVw7P/0J9vvCuZtounVyW3JJ2y4tPON9I4N/uG35N1Ogskw==" saltValue="7ahtP4nUxzDBa1PckrByrw==" spinCount="100000" sheet="1" objects="1" scenarios="1"/>
  <mergeCells count="14">
    <mergeCell ref="C52:G52"/>
    <mergeCell ref="C4:E4"/>
    <mergeCell ref="C6:E6"/>
    <mergeCell ref="I8:K8"/>
    <mergeCell ref="C54:I54"/>
    <mergeCell ref="C25:D25"/>
    <mergeCell ref="C34:D34"/>
    <mergeCell ref="A9:B9"/>
    <mergeCell ref="C9:D9"/>
    <mergeCell ref="A16:B16"/>
    <mergeCell ref="C16:D16"/>
    <mergeCell ref="J51:K51"/>
    <mergeCell ref="A25:B25"/>
    <mergeCell ref="A34:B34"/>
  </mergeCells>
  <phoneticPr fontId="17" type="noConversion"/>
  <conditionalFormatting sqref="K15 K24 K33 K42">
    <cfRule type="cellIs" dxfId="5" priority="2" operator="greaterThan">
      <formula>21</formula>
    </cfRule>
  </conditionalFormatting>
  <conditionalFormatting sqref="K48">
    <cfRule type="cellIs" dxfId="4" priority="1" operator="greaterThan">
      <formula>21</formula>
    </cfRule>
  </conditionalFormatting>
  <dataValidations count="1">
    <dataValidation type="time" allowBlank="1" showInputMessage="1" showErrorMessage="1" sqref="E10 E17 E35 I10 I17 I35">
      <formula1>0</formula1>
      <formula2>0.996527777777778</formula2>
    </dataValidation>
  </dataValidations>
  <pageMargins left="0.7" right="0.7" top="0.75" bottom="0.75" header="0.3" footer="0.3"/>
  <pageSetup scale="57"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4"/>
  <sheetViews>
    <sheetView showGridLines="0" zoomScale="85" zoomScaleNormal="85" workbookViewId="0">
      <selection activeCell="S54" sqref="S54"/>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72" t="str">
        <f>Summary!B22</f>
        <v>April</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75" t="s">
        <v>69</v>
      </c>
      <c r="B10" s="87"/>
      <c r="C10" s="79">
        <v>45383</v>
      </c>
      <c r="D10" s="28"/>
      <c r="E10" s="48"/>
      <c r="F10" s="49"/>
      <c r="G10" s="84" t="str">
        <f t="shared" ref="G10:G11" si="0">IF(F10="","",MROUND((F10-E10)*24,0.25))</f>
        <v/>
      </c>
      <c r="I10" s="48"/>
      <c r="J10" s="49"/>
      <c r="K10" s="84" t="str">
        <f t="shared" ref="K10:K11" si="1">IF(J10="","",MROUND((J10-I10)*24,0.25))</f>
        <v/>
      </c>
    </row>
    <row r="11" spans="1:15" ht="16.5" thickBot="1" x14ac:dyDescent="0.3">
      <c r="A11" s="67" t="s">
        <v>70</v>
      </c>
      <c r="B11" s="86"/>
      <c r="C11" s="77">
        <v>45384</v>
      </c>
      <c r="D11" s="25"/>
      <c r="E11" s="50"/>
      <c r="F11" s="51"/>
      <c r="G11" s="82" t="str">
        <f t="shared" si="0"/>
        <v/>
      </c>
      <c r="I11" s="50"/>
      <c r="J11" s="51"/>
      <c r="K11" s="82" t="str">
        <f t="shared" si="1"/>
        <v/>
      </c>
    </row>
    <row r="12" spans="1:15" ht="15.75" thickBot="1" x14ac:dyDescent="0.3">
      <c r="A12" s="37"/>
      <c r="B12" s="30"/>
      <c r="C12" s="123"/>
      <c r="D12" s="30"/>
      <c r="E12" s="30"/>
      <c r="F12" s="30"/>
      <c r="G12" s="30"/>
      <c r="H12" s="39"/>
      <c r="I12" s="30"/>
      <c r="J12" s="38" t="s">
        <v>75</v>
      </c>
      <c r="K12" s="23">
        <f>SUM(G10:G11,K10:K11)</f>
        <v>0</v>
      </c>
    </row>
    <row r="13" spans="1:15" ht="15.75" x14ac:dyDescent="0.25">
      <c r="A13" s="136" t="s">
        <v>60</v>
      </c>
      <c r="B13" s="137"/>
      <c r="C13" s="138" t="s">
        <v>67</v>
      </c>
      <c r="D13" s="139"/>
      <c r="E13" s="34" t="s">
        <v>4</v>
      </c>
      <c r="F13" s="35" t="s">
        <v>5</v>
      </c>
      <c r="G13" s="36" t="s">
        <v>6</v>
      </c>
      <c r="I13" s="2" t="s">
        <v>4</v>
      </c>
      <c r="J13" s="19" t="s">
        <v>5</v>
      </c>
      <c r="K13" s="22" t="s">
        <v>6</v>
      </c>
    </row>
    <row r="14" spans="1:15" ht="15.75" x14ac:dyDescent="0.25">
      <c r="A14" s="67" t="s">
        <v>71</v>
      </c>
      <c r="B14" s="86"/>
      <c r="C14" s="81">
        <v>45385</v>
      </c>
      <c r="D14" s="25"/>
      <c r="E14" s="42"/>
      <c r="F14" s="43"/>
      <c r="G14" s="82" t="str">
        <f>IF(F14="","",MROUND((F14-E14)*24,0.25))</f>
        <v/>
      </c>
      <c r="I14" s="42"/>
      <c r="J14" s="43"/>
      <c r="K14" s="82" t="str">
        <f>IF(J14="","",MROUND((J14-I14)*24,0.25))</f>
        <v/>
      </c>
    </row>
    <row r="15" spans="1:15" ht="15.75" x14ac:dyDescent="0.25">
      <c r="A15" s="75" t="s">
        <v>72</v>
      </c>
      <c r="B15" s="87"/>
      <c r="C15" s="79">
        <v>45386</v>
      </c>
      <c r="D15" s="29"/>
      <c r="E15" s="48"/>
      <c r="F15" s="45"/>
      <c r="G15" s="84" t="str">
        <f t="shared" ref="G15:G20" si="2">IF(F15="","",MROUND((F15-E15)*24,0.25))</f>
        <v/>
      </c>
      <c r="I15" s="44"/>
      <c r="J15" s="45"/>
      <c r="K15" s="83" t="str">
        <f t="shared" ref="K15:K20" si="3">IF(J15="","",MROUND((J15-I15)*24,0.25))</f>
        <v/>
      </c>
    </row>
    <row r="16" spans="1:15" ht="15.75" x14ac:dyDescent="0.25">
      <c r="A16" s="67" t="s">
        <v>73</v>
      </c>
      <c r="B16" s="88"/>
      <c r="C16" s="81">
        <v>45387</v>
      </c>
      <c r="D16" s="26"/>
      <c r="E16" s="42"/>
      <c r="F16" s="57"/>
      <c r="G16" s="82" t="str">
        <f t="shared" si="2"/>
        <v/>
      </c>
      <c r="I16" s="42"/>
      <c r="J16" s="57"/>
      <c r="K16" s="82" t="str">
        <f t="shared" si="3"/>
        <v/>
      </c>
    </row>
    <row r="17" spans="1:11" ht="15.75" x14ac:dyDescent="0.25">
      <c r="A17" s="75" t="s">
        <v>74</v>
      </c>
      <c r="B17" s="87"/>
      <c r="C17" s="79">
        <v>45388</v>
      </c>
      <c r="D17" s="28"/>
      <c r="E17" s="48"/>
      <c r="F17" s="49"/>
      <c r="G17" s="84" t="str">
        <f t="shared" si="2"/>
        <v/>
      </c>
      <c r="I17" s="48"/>
      <c r="J17" s="49"/>
      <c r="K17" s="84" t="str">
        <f t="shared" si="3"/>
        <v/>
      </c>
    </row>
    <row r="18" spans="1:11" ht="15.75" x14ac:dyDescent="0.25">
      <c r="A18" s="67" t="s">
        <v>68</v>
      </c>
      <c r="B18" s="86"/>
      <c r="C18" s="81">
        <v>45389</v>
      </c>
      <c r="D18" s="25"/>
      <c r="E18" s="50"/>
      <c r="F18" s="51"/>
      <c r="G18" s="82" t="str">
        <f t="shared" si="2"/>
        <v/>
      </c>
      <c r="I18" s="50"/>
      <c r="J18" s="51"/>
      <c r="K18" s="82" t="str">
        <f t="shared" si="3"/>
        <v/>
      </c>
    </row>
    <row r="19" spans="1:11" ht="15.75" x14ac:dyDescent="0.25">
      <c r="A19" s="75" t="s">
        <v>69</v>
      </c>
      <c r="B19" s="87"/>
      <c r="C19" s="79">
        <v>45390</v>
      </c>
      <c r="D19" s="28"/>
      <c r="E19" s="48"/>
      <c r="F19" s="49"/>
      <c r="G19" s="84" t="str">
        <f t="shared" si="2"/>
        <v/>
      </c>
      <c r="I19" s="48"/>
      <c r="J19" s="49"/>
      <c r="K19" s="84" t="str">
        <f t="shared" si="3"/>
        <v/>
      </c>
    </row>
    <row r="20" spans="1:11" ht="16.5" thickBot="1" x14ac:dyDescent="0.3">
      <c r="A20" s="67" t="s">
        <v>70</v>
      </c>
      <c r="B20" s="86"/>
      <c r="C20" s="81">
        <v>45391</v>
      </c>
      <c r="D20" s="25"/>
      <c r="E20" s="50"/>
      <c r="F20" s="51"/>
      <c r="G20" s="82" t="str">
        <f t="shared" si="2"/>
        <v/>
      </c>
      <c r="I20" s="53"/>
      <c r="J20" s="54"/>
      <c r="K20" s="82" t="str">
        <f t="shared" si="3"/>
        <v/>
      </c>
    </row>
    <row r="21" spans="1:11" ht="15.75" thickBot="1" x14ac:dyDescent="0.3">
      <c r="A21" s="37"/>
      <c r="B21" s="30"/>
      <c r="C21" s="123"/>
      <c r="D21" s="30"/>
      <c r="E21" s="30"/>
      <c r="F21" s="30"/>
      <c r="G21" s="30"/>
      <c r="H21" s="39"/>
      <c r="I21" s="30"/>
      <c r="J21" s="38" t="s">
        <v>75</v>
      </c>
      <c r="K21" s="23">
        <f>SUM(G14:G20,K14:K20)</f>
        <v>0</v>
      </c>
    </row>
    <row r="22" spans="1:11" ht="15.75" x14ac:dyDescent="0.25">
      <c r="A22" s="136" t="s">
        <v>60</v>
      </c>
      <c r="B22" s="137"/>
      <c r="C22" s="138" t="s">
        <v>67</v>
      </c>
      <c r="D22" s="139"/>
      <c r="E22" s="34" t="s">
        <v>4</v>
      </c>
      <c r="F22" s="35" t="s">
        <v>5</v>
      </c>
      <c r="G22" s="36" t="s">
        <v>6</v>
      </c>
      <c r="I22" s="2" t="s">
        <v>4</v>
      </c>
      <c r="J22" s="19" t="s">
        <v>5</v>
      </c>
      <c r="K22" s="22" t="s">
        <v>6</v>
      </c>
    </row>
    <row r="23" spans="1:11" ht="15.75" x14ac:dyDescent="0.25">
      <c r="A23" s="76" t="s">
        <v>71</v>
      </c>
      <c r="B23" s="89"/>
      <c r="C23" s="80">
        <v>45392</v>
      </c>
      <c r="D23" s="33"/>
      <c r="E23" s="52"/>
      <c r="F23" s="58"/>
      <c r="G23" s="85" t="str">
        <f>IF(F23="","",MROUND((F23-E23)*24,0.25))</f>
        <v/>
      </c>
      <c r="I23" s="55"/>
      <c r="J23" s="56"/>
      <c r="K23" s="85" t="str">
        <f>IF(J23="","",MROUND((J23-I23)*24,0.25))</f>
        <v/>
      </c>
    </row>
    <row r="24" spans="1:11" ht="15.75" x14ac:dyDescent="0.25">
      <c r="A24" s="110" t="s">
        <v>72</v>
      </c>
      <c r="B24" s="96"/>
      <c r="C24" s="111">
        <v>45393</v>
      </c>
      <c r="D24" s="98"/>
      <c r="E24" s="99"/>
      <c r="F24" s="100"/>
      <c r="G24" s="101" t="str">
        <f t="shared" ref="G24:G29" si="4">IF(F24="","",MROUND((F24-E24)*24,0.25))</f>
        <v/>
      </c>
      <c r="I24" s="99"/>
      <c r="J24" s="100"/>
      <c r="K24" s="101" t="str">
        <f t="shared" ref="K24:K29" si="5">IF(J24="","",MROUND((J24-I24)*24,0.25))</f>
        <v/>
      </c>
    </row>
    <row r="25" spans="1:11" ht="15.75" x14ac:dyDescent="0.25">
      <c r="A25" s="76" t="s">
        <v>73</v>
      </c>
      <c r="B25" s="87"/>
      <c r="C25" s="80">
        <v>45394</v>
      </c>
      <c r="D25" s="28"/>
      <c r="E25" s="102"/>
      <c r="F25" s="103"/>
      <c r="G25" s="84" t="str">
        <f t="shared" si="4"/>
        <v/>
      </c>
      <c r="I25" s="102"/>
      <c r="J25" s="103"/>
      <c r="K25" s="84" t="str">
        <f t="shared" si="5"/>
        <v/>
      </c>
    </row>
    <row r="26" spans="1:11" ht="15.75" x14ac:dyDescent="0.25">
      <c r="A26" s="110" t="s">
        <v>74</v>
      </c>
      <c r="B26" s="112"/>
      <c r="C26" s="111">
        <v>45395</v>
      </c>
      <c r="D26" s="113"/>
      <c r="E26" s="99"/>
      <c r="F26" s="100"/>
      <c r="G26" s="101" t="str">
        <f t="shared" si="4"/>
        <v/>
      </c>
      <c r="I26" s="99"/>
      <c r="J26" s="100"/>
      <c r="K26" s="101" t="str">
        <f t="shared" si="5"/>
        <v/>
      </c>
    </row>
    <row r="27" spans="1:11" ht="15.75" x14ac:dyDescent="0.25">
      <c r="A27" s="76" t="s">
        <v>68</v>
      </c>
      <c r="B27" s="86"/>
      <c r="C27" s="80">
        <v>45396</v>
      </c>
      <c r="D27" s="26"/>
      <c r="E27" s="102"/>
      <c r="F27" s="103"/>
      <c r="G27" s="84" t="str">
        <f t="shared" si="4"/>
        <v/>
      </c>
      <c r="I27" s="102"/>
      <c r="J27" s="103"/>
      <c r="K27" s="84" t="str">
        <f t="shared" si="5"/>
        <v/>
      </c>
    </row>
    <row r="28" spans="1:11" ht="15.75" x14ac:dyDescent="0.25">
      <c r="A28" s="110" t="s">
        <v>69</v>
      </c>
      <c r="B28" s="112"/>
      <c r="C28" s="111">
        <v>45397</v>
      </c>
      <c r="D28" s="113"/>
      <c r="E28" s="99"/>
      <c r="F28" s="100"/>
      <c r="G28" s="101" t="str">
        <f t="shared" si="4"/>
        <v/>
      </c>
      <c r="I28" s="99"/>
      <c r="J28" s="100"/>
      <c r="K28" s="101" t="str">
        <f t="shared" si="5"/>
        <v/>
      </c>
    </row>
    <row r="29" spans="1:11" ht="16.5" thickBot="1" x14ac:dyDescent="0.3">
      <c r="A29" s="76" t="s">
        <v>70</v>
      </c>
      <c r="B29" s="87"/>
      <c r="C29" s="80">
        <v>45398</v>
      </c>
      <c r="D29" s="28"/>
      <c r="E29" s="102"/>
      <c r="F29" s="103"/>
      <c r="G29" s="84" t="str">
        <f t="shared" si="4"/>
        <v/>
      </c>
      <c r="I29" s="55"/>
      <c r="J29" s="56"/>
      <c r="K29" s="84" t="str">
        <f t="shared" si="5"/>
        <v/>
      </c>
    </row>
    <row r="30" spans="1:11" ht="15.75" thickBot="1" x14ac:dyDescent="0.3">
      <c r="A30" s="37"/>
      <c r="B30" s="30"/>
      <c r="C30" s="123"/>
      <c r="D30" s="30"/>
      <c r="E30" s="30"/>
      <c r="F30" s="30"/>
      <c r="G30" s="30"/>
      <c r="H30" s="39"/>
      <c r="I30" s="30"/>
      <c r="J30" s="38" t="s">
        <v>75</v>
      </c>
      <c r="K30" s="23">
        <f>SUM(G23:G29,K23:K29)</f>
        <v>0</v>
      </c>
    </row>
    <row r="31" spans="1:11" ht="15.75" x14ac:dyDescent="0.25">
      <c r="A31" s="136" t="s">
        <v>60</v>
      </c>
      <c r="B31" s="137"/>
      <c r="C31" s="138" t="s">
        <v>67</v>
      </c>
      <c r="D31" s="139"/>
      <c r="E31" s="34" t="s">
        <v>4</v>
      </c>
      <c r="F31" s="35" t="s">
        <v>5</v>
      </c>
      <c r="G31" s="36" t="s">
        <v>6</v>
      </c>
      <c r="I31" s="2" t="s">
        <v>4</v>
      </c>
      <c r="J31" s="19" t="s">
        <v>5</v>
      </c>
      <c r="K31" s="22" t="s">
        <v>6</v>
      </c>
    </row>
    <row r="32" spans="1:11" ht="15.75" x14ac:dyDescent="0.25">
      <c r="A32" s="67" t="s">
        <v>71</v>
      </c>
      <c r="B32" s="90"/>
      <c r="C32" s="77">
        <v>45399</v>
      </c>
      <c r="D32" s="26"/>
      <c r="E32" s="42"/>
      <c r="F32" s="43"/>
      <c r="G32" s="82" t="str">
        <f>IF(F32="","",MROUND((F32-E32)*24,0.25))</f>
        <v/>
      </c>
      <c r="I32" s="42"/>
      <c r="J32" s="43"/>
      <c r="K32" s="82" t="str">
        <f>IF(J32="","",MROUND((J32-I32)*24,0.25))</f>
        <v/>
      </c>
    </row>
    <row r="33" spans="1:11" ht="15.75" x14ac:dyDescent="0.25">
      <c r="A33" s="75" t="s">
        <v>72</v>
      </c>
      <c r="B33" s="70"/>
      <c r="C33" s="79">
        <v>45400</v>
      </c>
      <c r="D33" s="29"/>
      <c r="E33" s="48"/>
      <c r="F33" s="49"/>
      <c r="G33" s="84" t="str">
        <f t="shared" ref="G33:G38" si="6">IF(F33="","",MROUND((F33-E33)*24,0.25))</f>
        <v/>
      </c>
      <c r="I33" s="44"/>
      <c r="J33" s="45"/>
      <c r="K33" s="83" t="str">
        <f t="shared" ref="K33:K38" si="7">IF(J33="","",MROUND((J33-I33)*24,0.25))</f>
        <v/>
      </c>
    </row>
    <row r="34" spans="1:11" ht="15.75" x14ac:dyDescent="0.25">
      <c r="A34" s="67" t="s">
        <v>73</v>
      </c>
      <c r="B34" s="86"/>
      <c r="C34" s="77">
        <v>45401</v>
      </c>
      <c r="D34" s="26"/>
      <c r="E34" s="42"/>
      <c r="F34" s="57"/>
      <c r="G34" s="82" t="str">
        <f t="shared" si="6"/>
        <v/>
      </c>
      <c r="I34" s="42"/>
      <c r="J34" s="57"/>
      <c r="K34" s="82" t="str">
        <f t="shared" si="7"/>
        <v/>
      </c>
    </row>
    <row r="35" spans="1:11" ht="15.75" x14ac:dyDescent="0.25">
      <c r="A35" s="75" t="s">
        <v>74</v>
      </c>
      <c r="B35" s="87"/>
      <c r="C35" s="79">
        <v>45402</v>
      </c>
      <c r="D35" s="28"/>
      <c r="E35" s="48"/>
      <c r="F35" s="49"/>
      <c r="G35" s="84" t="str">
        <f t="shared" si="6"/>
        <v/>
      </c>
      <c r="I35" s="48"/>
      <c r="J35" s="49"/>
      <c r="K35" s="84" t="str">
        <f t="shared" si="7"/>
        <v/>
      </c>
    </row>
    <row r="36" spans="1:11" ht="15.75" x14ac:dyDescent="0.25">
      <c r="A36" s="67" t="s">
        <v>68</v>
      </c>
      <c r="B36" s="86"/>
      <c r="C36" s="77">
        <v>45403</v>
      </c>
      <c r="D36" s="26"/>
      <c r="E36" s="42"/>
      <c r="F36" s="57"/>
      <c r="G36" s="82" t="str">
        <f t="shared" si="6"/>
        <v/>
      </c>
      <c r="I36" s="50"/>
      <c r="J36" s="51"/>
      <c r="K36" s="82" t="str">
        <f t="shared" si="7"/>
        <v/>
      </c>
    </row>
    <row r="37" spans="1:11" ht="15.75" x14ac:dyDescent="0.25">
      <c r="A37" s="75" t="s">
        <v>69</v>
      </c>
      <c r="B37" s="87"/>
      <c r="C37" s="79">
        <v>45404</v>
      </c>
      <c r="D37" s="28"/>
      <c r="E37" s="48"/>
      <c r="F37" s="49"/>
      <c r="G37" s="84" t="str">
        <f t="shared" si="6"/>
        <v/>
      </c>
      <c r="I37" s="48"/>
      <c r="J37" s="49"/>
      <c r="K37" s="84" t="str">
        <f t="shared" si="7"/>
        <v/>
      </c>
    </row>
    <row r="38" spans="1:11" ht="16.5" thickBot="1" x14ac:dyDescent="0.3">
      <c r="A38" s="91" t="s">
        <v>70</v>
      </c>
      <c r="B38" s="92"/>
      <c r="C38" s="77">
        <v>45405</v>
      </c>
      <c r="D38" s="40"/>
      <c r="E38" s="59"/>
      <c r="F38" s="60"/>
      <c r="G38" s="93" t="str">
        <f t="shared" si="6"/>
        <v/>
      </c>
      <c r="I38" s="53"/>
      <c r="J38" s="54"/>
      <c r="K38" s="93" t="str">
        <f t="shared" si="7"/>
        <v/>
      </c>
    </row>
    <row r="39" spans="1:11" ht="15.75" thickBot="1" x14ac:dyDescent="0.3">
      <c r="A39" s="37"/>
      <c r="B39" s="30"/>
      <c r="C39" s="123"/>
      <c r="D39" s="30"/>
      <c r="E39" s="30"/>
      <c r="F39" s="30"/>
      <c r="G39" s="30"/>
      <c r="H39" s="39"/>
      <c r="I39" s="30"/>
      <c r="J39" s="38" t="s">
        <v>75</v>
      </c>
      <c r="K39" s="23">
        <f>SUM(G32:G38,K32:K38)</f>
        <v>0</v>
      </c>
    </row>
    <row r="40" spans="1:11" ht="15.75" x14ac:dyDescent="0.25">
      <c r="A40" s="75" t="s">
        <v>71</v>
      </c>
      <c r="B40" s="87"/>
      <c r="C40" s="79">
        <v>45406</v>
      </c>
      <c r="D40" s="28"/>
      <c r="E40" s="104"/>
      <c r="F40" s="105"/>
      <c r="G40" s="84" t="str">
        <f t="shared" ref="G40:G46" si="8">IF(F40="","",MROUND((F40-E40)*24,0.25))</f>
        <v/>
      </c>
      <c r="I40" s="48"/>
      <c r="J40" s="49"/>
      <c r="K40" s="84" t="str">
        <f t="shared" ref="K40:K46" si="9">IF(J40="","",MROUND((J40-I40)*24,0.25))</f>
        <v/>
      </c>
    </row>
    <row r="41" spans="1:11" ht="15.75" x14ac:dyDescent="0.25">
      <c r="A41" s="95" t="s">
        <v>72</v>
      </c>
      <c r="B41" s="114"/>
      <c r="C41" s="97">
        <v>45407</v>
      </c>
      <c r="D41" s="115"/>
      <c r="E41" s="116"/>
      <c r="F41" s="117"/>
      <c r="G41" s="118"/>
      <c r="I41" s="119"/>
      <c r="J41" s="120"/>
      <c r="K41" s="118"/>
    </row>
    <row r="42" spans="1:11" ht="15.75" x14ac:dyDescent="0.25">
      <c r="A42" s="75" t="s">
        <v>73</v>
      </c>
      <c r="B42" s="89"/>
      <c r="C42" s="79">
        <v>45408</v>
      </c>
      <c r="D42" s="33"/>
      <c r="E42" s="106"/>
      <c r="F42" s="107"/>
      <c r="G42" s="85"/>
      <c r="I42" s="52"/>
      <c r="J42" s="58"/>
      <c r="K42" s="85"/>
    </row>
    <row r="43" spans="1:11" ht="15.75" x14ac:dyDescent="0.25">
      <c r="A43" s="95" t="s">
        <v>74</v>
      </c>
      <c r="B43" s="89"/>
      <c r="C43" s="97">
        <v>45409</v>
      </c>
      <c r="D43" s="33"/>
      <c r="E43" s="116"/>
      <c r="F43" s="117"/>
      <c r="G43" s="118"/>
      <c r="I43" s="119"/>
      <c r="J43" s="120"/>
      <c r="K43" s="118"/>
    </row>
    <row r="44" spans="1:11" ht="15.75" x14ac:dyDescent="0.25">
      <c r="A44" s="75" t="s">
        <v>68</v>
      </c>
      <c r="B44" s="89"/>
      <c r="C44" s="79">
        <v>45410</v>
      </c>
      <c r="D44" s="33"/>
      <c r="E44" s="106"/>
      <c r="F44" s="107"/>
      <c r="G44" s="85"/>
      <c r="I44" s="52"/>
      <c r="J44" s="58"/>
      <c r="K44" s="85"/>
    </row>
    <row r="45" spans="1:11" ht="15.75" x14ac:dyDescent="0.25">
      <c r="A45" s="95" t="s">
        <v>69</v>
      </c>
      <c r="B45" s="89"/>
      <c r="C45" s="97">
        <v>45411</v>
      </c>
      <c r="D45" s="33"/>
      <c r="E45" s="116"/>
      <c r="F45" s="117"/>
      <c r="G45" s="118"/>
      <c r="I45" s="119"/>
      <c r="J45" s="120"/>
      <c r="K45" s="118"/>
    </row>
    <row r="46" spans="1:11" ht="16.5" thickBot="1" x14ac:dyDescent="0.3">
      <c r="A46" s="75" t="s">
        <v>70</v>
      </c>
      <c r="B46" s="92"/>
      <c r="C46" s="79">
        <v>45412</v>
      </c>
      <c r="D46" s="40"/>
      <c r="E46" s="121"/>
      <c r="F46" s="122"/>
      <c r="G46" s="85" t="str">
        <f t="shared" si="8"/>
        <v/>
      </c>
      <c r="I46" s="55"/>
      <c r="J46" s="56"/>
      <c r="K46" s="85" t="str">
        <f t="shared" si="9"/>
        <v/>
      </c>
    </row>
    <row r="47" spans="1:11" ht="15.75" thickBot="1" x14ac:dyDescent="0.3">
      <c r="A47" s="37"/>
      <c r="B47" s="30"/>
      <c r="C47" s="123"/>
      <c r="D47" s="30"/>
      <c r="E47" s="30"/>
      <c r="F47" s="30"/>
      <c r="G47" s="30"/>
      <c r="H47" s="39"/>
      <c r="I47" s="30"/>
      <c r="J47" s="38" t="s">
        <v>75</v>
      </c>
      <c r="K47" s="23">
        <f>SUM(G40:G46,K40:K46)</f>
        <v>0</v>
      </c>
    </row>
    <row r="48" spans="1:11" x14ac:dyDescent="0.25">
      <c r="H48" s="24"/>
    </row>
    <row r="49" spans="1:28" ht="15.75" thickBot="1" x14ac:dyDescent="0.3">
      <c r="H49" s="24"/>
    </row>
    <row r="50" spans="1:28" ht="15.75" thickBot="1" x14ac:dyDescent="0.3">
      <c r="H50" s="24"/>
      <c r="I50" s="31" t="s">
        <v>76</v>
      </c>
      <c r="J50" s="141">
        <f>SUM(K12+K21+K30+K39+K47)</f>
        <v>0</v>
      </c>
      <c r="K50" s="142"/>
    </row>
    <row r="51" spans="1:28" ht="60" customHeight="1" x14ac:dyDescent="0.3">
      <c r="A51" s="61" t="s">
        <v>27</v>
      </c>
      <c r="B51" s="62"/>
      <c r="C51" s="140"/>
      <c r="D51" s="140"/>
      <c r="E51" s="140"/>
      <c r="F51" s="140"/>
      <c r="G51" s="140"/>
      <c r="H51" s="63"/>
      <c r="I51" s="64"/>
      <c r="J51" s="1"/>
      <c r="K51" s="1"/>
      <c r="L51" s="1"/>
      <c r="M51" s="1"/>
      <c r="N51" s="1"/>
      <c r="O51" s="1"/>
      <c r="P51" s="1"/>
      <c r="Q51" s="1"/>
      <c r="R51" s="1"/>
      <c r="S51" s="1"/>
      <c r="T51" s="1"/>
      <c r="U51" s="1"/>
      <c r="V51" s="1"/>
      <c r="W51" s="1"/>
      <c r="X51" s="1"/>
      <c r="Y51" s="1"/>
      <c r="Z51" s="1"/>
      <c r="AA51" s="1"/>
      <c r="AB51" s="1"/>
    </row>
    <row r="52" spans="1:28" ht="19.5" customHeight="1" x14ac:dyDescent="0.3">
      <c r="A52" s="62"/>
      <c r="B52" s="62"/>
      <c r="C52" s="65"/>
      <c r="D52" s="65"/>
      <c r="E52" s="65"/>
      <c r="F52" s="65"/>
      <c r="G52" s="64"/>
      <c r="H52" s="66"/>
      <c r="I52" s="64"/>
      <c r="J52" s="1"/>
      <c r="K52" s="1"/>
      <c r="L52" s="1"/>
      <c r="M52" s="1"/>
      <c r="N52" s="1"/>
      <c r="O52" s="1"/>
      <c r="P52" s="1"/>
      <c r="Q52" s="1"/>
      <c r="R52" s="1"/>
      <c r="S52" s="1"/>
      <c r="T52" s="1"/>
      <c r="U52" s="1"/>
      <c r="V52" s="1"/>
      <c r="W52" s="1"/>
      <c r="X52" s="1"/>
      <c r="Y52" s="1"/>
      <c r="Z52" s="1"/>
      <c r="AA52" s="1"/>
      <c r="AB52" s="1"/>
    </row>
    <row r="53" spans="1:28" ht="48.75" customHeight="1" x14ac:dyDescent="0.3">
      <c r="A53" s="61" t="s">
        <v>8</v>
      </c>
      <c r="B53" s="62"/>
      <c r="C53" s="140"/>
      <c r="D53" s="140"/>
      <c r="E53" s="140"/>
      <c r="F53" s="140"/>
      <c r="G53" s="140"/>
      <c r="H53" s="140"/>
      <c r="I53" s="140"/>
      <c r="J53" s="1"/>
      <c r="K53" s="1"/>
      <c r="L53" s="1"/>
      <c r="M53" s="1"/>
      <c r="N53" s="1"/>
      <c r="O53" s="1"/>
      <c r="P53" s="1"/>
      <c r="Q53" s="1"/>
      <c r="R53" s="1"/>
      <c r="S53" s="1"/>
      <c r="T53" s="1"/>
      <c r="U53" s="1"/>
      <c r="V53" s="1"/>
      <c r="W53" s="1"/>
      <c r="X53" s="1"/>
      <c r="Y53" s="1"/>
      <c r="Z53" s="1"/>
      <c r="AA53" s="1"/>
      <c r="AB53" s="1"/>
    </row>
    <row r="54" spans="1:28" x14ac:dyDescent="0.25">
      <c r="H54" s="24"/>
    </row>
    <row r="55" spans="1:28" x14ac:dyDescent="0.25">
      <c r="H55" s="24"/>
    </row>
    <row r="56" spans="1:28" x14ac:dyDescent="0.25">
      <c r="H56" s="24"/>
    </row>
    <row r="57" spans="1:28" x14ac:dyDescent="0.25">
      <c r="H57" s="24"/>
    </row>
    <row r="58" spans="1:28" x14ac:dyDescent="0.25">
      <c r="H58" s="24"/>
    </row>
    <row r="59" spans="1:28" x14ac:dyDescent="0.25">
      <c r="H59" s="24"/>
    </row>
    <row r="60" spans="1:28" x14ac:dyDescent="0.25">
      <c r="H60" s="24"/>
    </row>
    <row r="61" spans="1:28" x14ac:dyDescent="0.25">
      <c r="H61" s="24"/>
    </row>
    <row r="62" spans="1:28" x14ac:dyDescent="0.25">
      <c r="H62" s="24"/>
    </row>
    <row r="63" spans="1:28" x14ac:dyDescent="0.25">
      <c r="H63" s="24"/>
    </row>
    <row r="64" spans="1:28" x14ac:dyDescent="0.25">
      <c r="H64" s="24"/>
    </row>
    <row r="65" spans="8:8" x14ac:dyDescent="0.25">
      <c r="H65" s="24"/>
    </row>
    <row r="66" spans="8:8" x14ac:dyDescent="0.25">
      <c r="H66" s="24"/>
    </row>
    <row r="67" spans="8:8" x14ac:dyDescent="0.25">
      <c r="H67" s="24"/>
    </row>
    <row r="68" spans="8:8" x14ac:dyDescent="0.25">
      <c r="H68" s="24"/>
    </row>
    <row r="69" spans="8:8" x14ac:dyDescent="0.25">
      <c r="H69" s="24"/>
    </row>
    <row r="70" spans="8:8" x14ac:dyDescent="0.25">
      <c r="H70" s="24"/>
    </row>
    <row r="71" spans="8:8" x14ac:dyDescent="0.25">
      <c r="H71" s="24"/>
    </row>
    <row r="72" spans="8:8" x14ac:dyDescent="0.25">
      <c r="H72" s="24"/>
    </row>
    <row r="73" spans="8:8" x14ac:dyDescent="0.25">
      <c r="H73" s="24"/>
    </row>
    <row r="74" spans="8:8" x14ac:dyDescent="0.25">
      <c r="H74" s="24"/>
    </row>
  </sheetData>
  <sheetProtection algorithmName="SHA-512" hashValue="FEIXutIPyBG7Mu8+DhQHzoHmdG+i1k4ygFKWwi5TnmECFbt+QGPXoi5xcU6JUEtMeIzNOPDZ/Lar3WPDGpRh/A==" saltValue="P8rYzxT7dshiUCCQ8zrTJQ==" spinCount="100000" sheet="1" objects="1" scenarios="1"/>
  <mergeCells count="14">
    <mergeCell ref="C51:G51"/>
    <mergeCell ref="C4:E4"/>
    <mergeCell ref="C6:E6"/>
    <mergeCell ref="I8:K8"/>
    <mergeCell ref="C53:I53"/>
    <mergeCell ref="C22:D22"/>
    <mergeCell ref="C31:D31"/>
    <mergeCell ref="A9:B9"/>
    <mergeCell ref="C9:D9"/>
    <mergeCell ref="A13:B13"/>
    <mergeCell ref="C13:D13"/>
    <mergeCell ref="J50:K50"/>
    <mergeCell ref="A22:B22"/>
    <mergeCell ref="A31:B31"/>
  </mergeCells>
  <conditionalFormatting sqref="K12 K21 K30 K39">
    <cfRule type="cellIs" dxfId="3" priority="2" operator="greaterThan">
      <formula>21</formula>
    </cfRule>
  </conditionalFormatting>
  <conditionalFormatting sqref="K47">
    <cfRule type="cellIs" dxfId="2" priority="1" operator="greaterThan">
      <formula>21</formula>
    </cfRule>
  </conditionalFormatting>
  <dataValidations count="1">
    <dataValidation type="time" allowBlank="1" showInputMessage="1" showErrorMessage="1" sqref="E14 E32 I14 I32">
      <formula1>0</formula1>
      <formula2>0.996527777777778</formula2>
    </dataValidation>
  </dataValidations>
  <pageMargins left="0.7" right="0.7" top="0.75" bottom="0.75" header="0.3" footer="0.3"/>
  <pageSetup scale="57"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5"/>
  <sheetViews>
    <sheetView showGridLines="0" zoomScale="85" zoomScaleNormal="85" workbookViewId="0">
      <selection activeCell="S54" sqref="S54"/>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72" t="str">
        <f>Summary!B23</f>
        <v>May</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95" t="s">
        <v>71</v>
      </c>
      <c r="B10" s="87"/>
      <c r="C10" s="97">
        <v>45413</v>
      </c>
      <c r="D10" s="113"/>
      <c r="E10" s="99"/>
      <c r="F10" s="100"/>
      <c r="G10" s="101" t="str">
        <f t="shared" ref="G10:G16" si="0">IF(F10="","",MROUND((F10-E10)*24,0.25))</f>
        <v/>
      </c>
      <c r="I10" s="99"/>
      <c r="J10" s="100"/>
      <c r="K10" s="101" t="str">
        <f t="shared" ref="K10:K16" si="1">IF(J10="","",MROUND((J10-I10)*24,0.25))</f>
        <v/>
      </c>
    </row>
    <row r="11" spans="1:15" ht="15.75" x14ac:dyDescent="0.25">
      <c r="A11" s="75" t="s">
        <v>72</v>
      </c>
      <c r="B11" s="87"/>
      <c r="C11" s="79">
        <v>45414</v>
      </c>
      <c r="D11" s="28"/>
      <c r="E11" s="48"/>
      <c r="F11" s="49"/>
      <c r="G11" s="84"/>
      <c r="I11" s="48"/>
      <c r="J11" s="49"/>
      <c r="K11" s="84"/>
    </row>
    <row r="12" spans="1:15" ht="15.75" x14ac:dyDescent="0.25">
      <c r="A12" s="95" t="s">
        <v>73</v>
      </c>
      <c r="B12" s="112"/>
      <c r="C12" s="97">
        <v>45415</v>
      </c>
      <c r="D12" s="113"/>
      <c r="E12" s="99"/>
      <c r="F12" s="100"/>
      <c r="G12" s="101"/>
      <c r="I12" s="99"/>
      <c r="J12" s="100"/>
      <c r="K12" s="101"/>
    </row>
    <row r="13" spans="1:15" ht="15.75" x14ac:dyDescent="0.25">
      <c r="A13" s="75" t="s">
        <v>74</v>
      </c>
      <c r="B13" s="87"/>
      <c r="C13" s="79">
        <v>45416</v>
      </c>
      <c r="D13" s="28"/>
      <c r="E13" s="48"/>
      <c r="F13" s="49"/>
      <c r="G13" s="84"/>
      <c r="I13" s="48"/>
      <c r="J13" s="49"/>
      <c r="K13" s="84"/>
    </row>
    <row r="14" spans="1:15" ht="15.75" x14ac:dyDescent="0.25">
      <c r="A14" s="95" t="s">
        <v>68</v>
      </c>
      <c r="B14" s="112"/>
      <c r="C14" s="97">
        <v>45417</v>
      </c>
      <c r="D14" s="113"/>
      <c r="E14" s="99"/>
      <c r="F14" s="100"/>
      <c r="G14" s="101"/>
      <c r="I14" s="99"/>
      <c r="J14" s="100"/>
      <c r="K14" s="101"/>
    </row>
    <row r="15" spans="1:15" ht="15.75" x14ac:dyDescent="0.25">
      <c r="A15" s="75" t="s">
        <v>69</v>
      </c>
      <c r="B15" s="87"/>
      <c r="C15" s="79">
        <v>45418</v>
      </c>
      <c r="D15" s="28"/>
      <c r="E15" s="48"/>
      <c r="F15" s="49"/>
      <c r="G15" s="84"/>
      <c r="I15" s="48"/>
      <c r="J15" s="49"/>
      <c r="K15" s="84"/>
    </row>
    <row r="16" spans="1:15" ht="16.5" thickBot="1" x14ac:dyDescent="0.3">
      <c r="A16" s="95" t="s">
        <v>70</v>
      </c>
      <c r="B16" s="112"/>
      <c r="C16" s="97">
        <v>45419</v>
      </c>
      <c r="D16" s="25"/>
      <c r="E16" s="50"/>
      <c r="F16" s="51"/>
      <c r="G16" s="82" t="str">
        <f t="shared" si="0"/>
        <v/>
      </c>
      <c r="I16" s="50"/>
      <c r="J16" s="51"/>
      <c r="K16" s="82" t="str">
        <f t="shared" si="1"/>
        <v/>
      </c>
    </row>
    <row r="17" spans="1:11" ht="15.75" thickBot="1" x14ac:dyDescent="0.3">
      <c r="A17" s="37"/>
      <c r="B17" s="30"/>
      <c r="C17" s="123"/>
      <c r="D17" s="30"/>
      <c r="E17" s="30"/>
      <c r="F17" s="30"/>
      <c r="G17" s="30"/>
      <c r="H17" s="39"/>
      <c r="I17" s="30"/>
      <c r="J17" s="38" t="s">
        <v>75</v>
      </c>
      <c r="K17" s="23">
        <f>SUM(G10:G16,K10:K16)</f>
        <v>0</v>
      </c>
    </row>
    <row r="18" spans="1:11" ht="15.75" x14ac:dyDescent="0.25">
      <c r="A18" s="136" t="s">
        <v>60</v>
      </c>
      <c r="B18" s="137"/>
      <c r="C18" s="138" t="s">
        <v>67</v>
      </c>
      <c r="D18" s="139"/>
      <c r="E18" s="34" t="s">
        <v>4</v>
      </c>
      <c r="F18" s="35" t="s">
        <v>5</v>
      </c>
      <c r="G18" s="36" t="s">
        <v>6</v>
      </c>
      <c r="I18" s="2" t="s">
        <v>4</v>
      </c>
      <c r="J18" s="19" t="s">
        <v>5</v>
      </c>
      <c r="K18" s="22" t="s">
        <v>6</v>
      </c>
    </row>
    <row r="19" spans="1:11" ht="15.75" x14ac:dyDescent="0.25">
      <c r="A19" s="67" t="s">
        <v>71</v>
      </c>
      <c r="B19" s="86"/>
      <c r="C19" s="81">
        <v>45420</v>
      </c>
      <c r="D19" s="25"/>
      <c r="E19" s="42"/>
      <c r="F19" s="43"/>
      <c r="G19" s="82" t="str">
        <f>IF(F19="","",MROUND((F19-E19)*24,0.25))</f>
        <v/>
      </c>
      <c r="I19" s="42"/>
      <c r="J19" s="43"/>
      <c r="K19" s="82" t="str">
        <f>IF(J19="","",MROUND((J19-I19)*24,0.25))</f>
        <v/>
      </c>
    </row>
    <row r="20" spans="1:11" ht="15.75" x14ac:dyDescent="0.25">
      <c r="A20" s="75" t="s">
        <v>72</v>
      </c>
      <c r="B20" s="87"/>
      <c r="C20" s="79">
        <v>45421</v>
      </c>
      <c r="D20" s="29"/>
      <c r="E20" s="48"/>
      <c r="F20" s="45"/>
      <c r="G20" s="84" t="str">
        <f t="shared" ref="G20:G25" si="2">IF(F20="","",MROUND((F20-E20)*24,0.25))</f>
        <v/>
      </c>
      <c r="I20" s="44"/>
      <c r="J20" s="45"/>
      <c r="K20" s="83" t="str">
        <f t="shared" ref="K20:K25" si="3">IF(J20="","",MROUND((J20-I20)*24,0.25))</f>
        <v/>
      </c>
    </row>
    <row r="21" spans="1:11" ht="15.75" x14ac:dyDescent="0.25">
      <c r="A21" s="67" t="s">
        <v>73</v>
      </c>
      <c r="B21" s="88"/>
      <c r="C21" s="81">
        <v>45422</v>
      </c>
      <c r="D21" s="26"/>
      <c r="E21" s="42"/>
      <c r="F21" s="57"/>
      <c r="G21" s="82" t="str">
        <f t="shared" si="2"/>
        <v/>
      </c>
      <c r="I21" s="42"/>
      <c r="J21" s="57"/>
      <c r="K21" s="82" t="str">
        <f t="shared" si="3"/>
        <v/>
      </c>
    </row>
    <row r="22" spans="1:11" ht="15.75" x14ac:dyDescent="0.25">
      <c r="A22" s="75" t="s">
        <v>74</v>
      </c>
      <c r="B22" s="87"/>
      <c r="C22" s="79">
        <v>45423</v>
      </c>
      <c r="D22" s="28"/>
      <c r="E22" s="48"/>
      <c r="F22" s="49"/>
      <c r="G22" s="84" t="str">
        <f t="shared" si="2"/>
        <v/>
      </c>
      <c r="I22" s="48"/>
      <c r="J22" s="49"/>
      <c r="K22" s="84" t="str">
        <f t="shared" si="3"/>
        <v/>
      </c>
    </row>
    <row r="23" spans="1:11" ht="15.75" x14ac:dyDescent="0.25">
      <c r="A23" s="67" t="s">
        <v>68</v>
      </c>
      <c r="B23" s="86"/>
      <c r="C23" s="81">
        <v>45424</v>
      </c>
      <c r="D23" s="25"/>
      <c r="E23" s="50"/>
      <c r="F23" s="51"/>
      <c r="G23" s="82" t="str">
        <f t="shared" si="2"/>
        <v/>
      </c>
      <c r="I23" s="50"/>
      <c r="J23" s="51"/>
      <c r="K23" s="82" t="str">
        <f t="shared" si="3"/>
        <v/>
      </c>
    </row>
    <row r="24" spans="1:11" ht="15.75" x14ac:dyDescent="0.25">
      <c r="A24" s="75" t="s">
        <v>69</v>
      </c>
      <c r="B24" s="87"/>
      <c r="C24" s="79">
        <v>45425</v>
      </c>
      <c r="D24" s="28"/>
      <c r="E24" s="48"/>
      <c r="F24" s="49"/>
      <c r="G24" s="84" t="str">
        <f t="shared" si="2"/>
        <v/>
      </c>
      <c r="I24" s="48"/>
      <c r="J24" s="49"/>
      <c r="K24" s="84" t="str">
        <f t="shared" si="3"/>
        <v/>
      </c>
    </row>
    <row r="25" spans="1:11" ht="16.5" thickBot="1" x14ac:dyDescent="0.3">
      <c r="A25" s="67" t="s">
        <v>70</v>
      </c>
      <c r="B25" s="86"/>
      <c r="C25" s="81">
        <v>45426</v>
      </c>
      <c r="D25" s="25"/>
      <c r="E25" s="50"/>
      <c r="F25" s="51"/>
      <c r="G25" s="82" t="str">
        <f t="shared" si="2"/>
        <v/>
      </c>
      <c r="I25" s="53"/>
      <c r="J25" s="54"/>
      <c r="K25" s="82" t="str">
        <f t="shared" si="3"/>
        <v/>
      </c>
    </row>
    <row r="26" spans="1:11" ht="15.75" thickBot="1" x14ac:dyDescent="0.3">
      <c r="A26" s="37"/>
      <c r="B26" s="30"/>
      <c r="C26" s="123"/>
      <c r="D26" s="30"/>
      <c r="E26" s="30"/>
      <c r="F26" s="30"/>
      <c r="G26" s="30"/>
      <c r="H26" s="39"/>
      <c r="I26" s="30"/>
      <c r="J26" s="38" t="s">
        <v>75</v>
      </c>
      <c r="K26" s="23">
        <f>SUM(G19:G25,K19:K25)</f>
        <v>0</v>
      </c>
    </row>
    <row r="27" spans="1:11" ht="15.75" x14ac:dyDescent="0.25">
      <c r="A27" s="136" t="s">
        <v>60</v>
      </c>
      <c r="B27" s="137"/>
      <c r="C27" s="138" t="s">
        <v>67</v>
      </c>
      <c r="D27" s="139"/>
      <c r="E27" s="34" t="s">
        <v>4</v>
      </c>
      <c r="F27" s="35" t="s">
        <v>5</v>
      </c>
      <c r="G27" s="36" t="s">
        <v>6</v>
      </c>
      <c r="I27" s="2" t="s">
        <v>4</v>
      </c>
      <c r="J27" s="19" t="s">
        <v>5</v>
      </c>
      <c r="K27" s="22" t="s">
        <v>6</v>
      </c>
    </row>
    <row r="28" spans="1:11" ht="15.75" x14ac:dyDescent="0.25">
      <c r="A28" s="76" t="s">
        <v>71</v>
      </c>
      <c r="B28" s="89"/>
      <c r="C28" s="80">
        <v>45427</v>
      </c>
      <c r="D28" s="33"/>
      <c r="E28" s="52"/>
      <c r="F28" s="58"/>
      <c r="G28" s="85" t="str">
        <f>IF(F28="","",MROUND((F28-E28)*24,0.25))</f>
        <v/>
      </c>
      <c r="I28" s="55"/>
      <c r="J28" s="56"/>
      <c r="K28" s="85" t="str">
        <f>IF(J28="","",MROUND((J28-I28)*24,0.25))</f>
        <v/>
      </c>
    </row>
    <row r="29" spans="1:11" ht="15.75" x14ac:dyDescent="0.25">
      <c r="A29" s="110" t="s">
        <v>72</v>
      </c>
      <c r="B29" s="96"/>
      <c r="C29" s="111">
        <v>45428</v>
      </c>
      <c r="D29" s="98"/>
      <c r="E29" s="99"/>
      <c r="F29" s="100"/>
      <c r="G29" s="101" t="str">
        <f t="shared" ref="G29:G34" si="4">IF(F29="","",MROUND((F29-E29)*24,0.25))</f>
        <v/>
      </c>
      <c r="I29" s="99"/>
      <c r="J29" s="100"/>
      <c r="K29" s="101" t="str">
        <f t="shared" ref="K29:K34" si="5">IF(J29="","",MROUND((J29-I29)*24,0.25))</f>
        <v/>
      </c>
    </row>
    <row r="30" spans="1:11" ht="15.75" x14ac:dyDescent="0.25">
      <c r="A30" s="76" t="s">
        <v>73</v>
      </c>
      <c r="B30" s="87"/>
      <c r="C30" s="80">
        <v>45429</v>
      </c>
      <c r="D30" s="28"/>
      <c r="E30" s="102"/>
      <c r="F30" s="103"/>
      <c r="G30" s="84" t="str">
        <f t="shared" si="4"/>
        <v/>
      </c>
      <c r="I30" s="102"/>
      <c r="J30" s="103"/>
      <c r="K30" s="84" t="str">
        <f t="shared" si="5"/>
        <v/>
      </c>
    </row>
    <row r="31" spans="1:11" ht="15.75" x14ac:dyDescent="0.25">
      <c r="A31" s="110" t="s">
        <v>74</v>
      </c>
      <c r="B31" s="112"/>
      <c r="C31" s="111">
        <v>45430</v>
      </c>
      <c r="D31" s="113"/>
      <c r="E31" s="99"/>
      <c r="F31" s="100"/>
      <c r="G31" s="101" t="str">
        <f t="shared" si="4"/>
        <v/>
      </c>
      <c r="I31" s="99"/>
      <c r="J31" s="100"/>
      <c r="K31" s="101" t="str">
        <f t="shared" si="5"/>
        <v/>
      </c>
    </row>
    <row r="32" spans="1:11" ht="15.75" x14ac:dyDescent="0.25">
      <c r="A32" s="76" t="s">
        <v>68</v>
      </c>
      <c r="B32" s="86"/>
      <c r="C32" s="80">
        <v>45431</v>
      </c>
      <c r="D32" s="26"/>
      <c r="E32" s="102"/>
      <c r="F32" s="103"/>
      <c r="G32" s="84" t="str">
        <f t="shared" si="4"/>
        <v/>
      </c>
      <c r="I32" s="102"/>
      <c r="J32" s="103"/>
      <c r="K32" s="84" t="str">
        <f t="shared" si="5"/>
        <v/>
      </c>
    </row>
    <row r="33" spans="1:18" ht="15.75" x14ac:dyDescent="0.25">
      <c r="A33" s="110" t="s">
        <v>69</v>
      </c>
      <c r="B33" s="112"/>
      <c r="C33" s="111">
        <v>45432</v>
      </c>
      <c r="D33" s="113"/>
      <c r="E33" s="99"/>
      <c r="F33" s="100"/>
      <c r="G33" s="101" t="str">
        <f t="shared" si="4"/>
        <v/>
      </c>
      <c r="I33" s="99"/>
      <c r="J33" s="100"/>
      <c r="K33" s="101" t="str">
        <f t="shared" si="5"/>
        <v/>
      </c>
    </row>
    <row r="34" spans="1:18" ht="16.5" thickBot="1" x14ac:dyDescent="0.3">
      <c r="A34" s="76" t="s">
        <v>70</v>
      </c>
      <c r="B34" s="87"/>
      <c r="C34" s="80">
        <v>45433</v>
      </c>
      <c r="D34" s="28"/>
      <c r="E34" s="102"/>
      <c r="F34" s="103"/>
      <c r="G34" s="84" t="str">
        <f t="shared" si="4"/>
        <v/>
      </c>
      <c r="I34" s="55"/>
      <c r="J34" s="56"/>
      <c r="K34" s="84" t="str">
        <f t="shared" si="5"/>
        <v/>
      </c>
    </row>
    <row r="35" spans="1:18" ht="15.75" thickBot="1" x14ac:dyDescent="0.3">
      <c r="A35" s="37"/>
      <c r="B35" s="30"/>
      <c r="C35" s="123"/>
      <c r="D35" s="30"/>
      <c r="E35" s="30"/>
      <c r="F35" s="30"/>
      <c r="G35" s="30"/>
      <c r="H35" s="39"/>
      <c r="I35" s="30"/>
      <c r="J35" s="38" t="s">
        <v>75</v>
      </c>
      <c r="K35" s="23">
        <f>SUM(G28:G34,K28:K34)</f>
        <v>0</v>
      </c>
    </row>
    <row r="36" spans="1:18" ht="15.75" x14ac:dyDescent="0.25">
      <c r="A36" s="136" t="s">
        <v>60</v>
      </c>
      <c r="B36" s="137"/>
      <c r="C36" s="138" t="s">
        <v>67</v>
      </c>
      <c r="D36" s="139"/>
      <c r="E36" s="34" t="s">
        <v>4</v>
      </c>
      <c r="F36" s="35" t="s">
        <v>5</v>
      </c>
      <c r="G36" s="36" t="s">
        <v>6</v>
      </c>
      <c r="I36" s="2" t="s">
        <v>4</v>
      </c>
      <c r="J36" s="19" t="s">
        <v>5</v>
      </c>
      <c r="K36" s="22" t="s">
        <v>6</v>
      </c>
    </row>
    <row r="37" spans="1:18" ht="15.75" x14ac:dyDescent="0.25">
      <c r="A37" s="67" t="s">
        <v>71</v>
      </c>
      <c r="B37" s="90"/>
      <c r="C37" s="77">
        <v>45434</v>
      </c>
      <c r="D37" s="26"/>
      <c r="E37" s="42"/>
      <c r="F37" s="43"/>
      <c r="G37" s="82" t="str">
        <f>IF(F37="","",MROUND((F37-E37)*24,0.25))</f>
        <v/>
      </c>
      <c r="I37" s="42"/>
      <c r="J37" s="43"/>
      <c r="K37" s="82" t="str">
        <f>IF(J37="","",MROUND((J37-I37)*24,0.25))</f>
        <v/>
      </c>
      <c r="R37" s="24"/>
    </row>
    <row r="38" spans="1:18" ht="15.75" x14ac:dyDescent="0.25">
      <c r="A38" s="75" t="s">
        <v>72</v>
      </c>
      <c r="B38" s="70"/>
      <c r="C38" s="79">
        <v>45435</v>
      </c>
      <c r="D38" s="29"/>
      <c r="E38" s="48"/>
      <c r="F38" s="49"/>
      <c r="G38" s="84" t="str">
        <f t="shared" ref="G38:G43" si="6">IF(F38="","",MROUND((F38-E38)*24,0.25))</f>
        <v/>
      </c>
      <c r="I38" s="44"/>
      <c r="J38" s="45"/>
      <c r="K38" s="83" t="str">
        <f t="shared" ref="K38:K43" si="7">IF(J38="","",MROUND((J38-I38)*24,0.25))</f>
        <v/>
      </c>
    </row>
    <row r="39" spans="1:18" ht="15.75" x14ac:dyDescent="0.25">
      <c r="A39" s="67" t="s">
        <v>73</v>
      </c>
      <c r="B39" s="86"/>
      <c r="C39" s="77">
        <v>45436</v>
      </c>
      <c r="D39" s="26"/>
      <c r="E39" s="42"/>
      <c r="F39" s="57"/>
      <c r="G39" s="82" t="str">
        <f t="shared" si="6"/>
        <v/>
      </c>
      <c r="I39" s="42"/>
      <c r="J39" s="57"/>
      <c r="K39" s="82" t="str">
        <f t="shared" si="7"/>
        <v/>
      </c>
    </row>
    <row r="40" spans="1:18" ht="15.75" x14ac:dyDescent="0.25">
      <c r="A40" s="75" t="s">
        <v>74</v>
      </c>
      <c r="B40" s="87"/>
      <c r="C40" s="79">
        <v>45437</v>
      </c>
      <c r="D40" s="28"/>
      <c r="E40" s="48"/>
      <c r="F40" s="49"/>
      <c r="G40" s="84" t="str">
        <f t="shared" si="6"/>
        <v/>
      </c>
      <c r="I40" s="48"/>
      <c r="J40" s="49"/>
      <c r="K40" s="84" t="str">
        <f t="shared" si="7"/>
        <v/>
      </c>
    </row>
    <row r="41" spans="1:18" ht="15.75" x14ac:dyDescent="0.25">
      <c r="A41" s="67" t="s">
        <v>68</v>
      </c>
      <c r="B41" s="86"/>
      <c r="C41" s="77">
        <v>45438</v>
      </c>
      <c r="D41" s="26"/>
      <c r="E41" s="42"/>
      <c r="F41" s="57"/>
      <c r="G41" s="82" t="str">
        <f t="shared" si="6"/>
        <v/>
      </c>
      <c r="I41" s="50"/>
      <c r="J41" s="51"/>
      <c r="K41" s="82" t="str">
        <f t="shared" si="7"/>
        <v/>
      </c>
    </row>
    <row r="42" spans="1:18" ht="15.75" x14ac:dyDescent="0.25">
      <c r="A42" s="75" t="s">
        <v>69</v>
      </c>
      <c r="B42" s="87"/>
      <c r="C42" s="79">
        <v>45439</v>
      </c>
      <c r="D42" s="28"/>
      <c r="E42" s="48"/>
      <c r="F42" s="49"/>
      <c r="G42" s="84" t="str">
        <f t="shared" si="6"/>
        <v/>
      </c>
      <c r="I42" s="48"/>
      <c r="J42" s="49"/>
      <c r="K42" s="84" t="str">
        <f t="shared" si="7"/>
        <v/>
      </c>
    </row>
    <row r="43" spans="1:18" ht="16.5" thickBot="1" x14ac:dyDescent="0.3">
      <c r="A43" s="91" t="s">
        <v>70</v>
      </c>
      <c r="B43" s="92"/>
      <c r="C43" s="77">
        <v>45440</v>
      </c>
      <c r="D43" s="40"/>
      <c r="E43" s="59"/>
      <c r="F43" s="60"/>
      <c r="G43" s="93" t="str">
        <f t="shared" si="6"/>
        <v/>
      </c>
      <c r="I43" s="53"/>
      <c r="J43" s="54"/>
      <c r="K43" s="93" t="str">
        <f t="shared" si="7"/>
        <v/>
      </c>
    </row>
    <row r="44" spans="1:18" ht="15.75" thickBot="1" x14ac:dyDescent="0.3">
      <c r="A44" s="37"/>
      <c r="B44" s="30"/>
      <c r="C44" s="123"/>
      <c r="D44" s="30"/>
      <c r="E44" s="30"/>
      <c r="F44" s="30"/>
      <c r="G44" s="30"/>
      <c r="H44" s="39"/>
      <c r="I44" s="30"/>
      <c r="J44" s="38" t="s">
        <v>75</v>
      </c>
      <c r="K44" s="23">
        <f>SUM(G37:G43,K37:K43)</f>
        <v>0</v>
      </c>
    </row>
    <row r="45" spans="1:18" ht="15.75" x14ac:dyDescent="0.25">
      <c r="A45" s="75" t="s">
        <v>71</v>
      </c>
      <c r="B45" s="87"/>
      <c r="C45" s="79">
        <v>45441</v>
      </c>
      <c r="D45" s="28"/>
      <c r="E45" s="104"/>
      <c r="F45" s="105"/>
      <c r="G45" s="84" t="str">
        <f t="shared" ref="G45" si="8">IF(F45="","",MROUND((F45-E45)*24,0.25))</f>
        <v/>
      </c>
      <c r="I45" s="48"/>
      <c r="J45" s="49"/>
      <c r="K45" s="84" t="str">
        <f t="shared" ref="K45" si="9">IF(J45="","",MROUND((J45-I45)*24,0.25))</f>
        <v/>
      </c>
    </row>
    <row r="46" spans="1:18" ht="15.75" x14ac:dyDescent="0.25">
      <c r="A46" s="95" t="s">
        <v>72</v>
      </c>
      <c r="B46" s="114"/>
      <c r="C46" s="97">
        <v>45442</v>
      </c>
      <c r="D46" s="115"/>
      <c r="E46" s="116"/>
      <c r="F46" s="117"/>
      <c r="G46" s="118"/>
      <c r="I46" s="119"/>
      <c r="J46" s="120"/>
      <c r="K46" s="118"/>
    </row>
    <row r="47" spans="1:18" ht="16.5" thickBot="1" x14ac:dyDescent="0.3">
      <c r="A47" s="75" t="s">
        <v>73</v>
      </c>
      <c r="B47" s="89"/>
      <c r="C47" s="79">
        <v>45443</v>
      </c>
      <c r="D47" s="33"/>
      <c r="E47" s="106"/>
      <c r="F47" s="107"/>
      <c r="G47" s="85"/>
      <c r="I47" s="52"/>
      <c r="J47" s="58"/>
      <c r="K47" s="85"/>
    </row>
    <row r="48" spans="1:18" ht="15.75" thickBot="1" x14ac:dyDescent="0.3">
      <c r="A48" s="37"/>
      <c r="B48" s="30"/>
      <c r="C48" s="123"/>
      <c r="D48" s="30"/>
      <c r="E48" s="30"/>
      <c r="F48" s="30"/>
      <c r="G48" s="30"/>
      <c r="H48" s="39"/>
      <c r="I48" s="30"/>
      <c r="J48" s="38" t="s">
        <v>75</v>
      </c>
      <c r="K48" s="23">
        <f>SUM(G45:G47,K45:K47)</f>
        <v>0</v>
      </c>
    </row>
    <row r="49" spans="1:28" x14ac:dyDescent="0.25">
      <c r="H49" s="24"/>
    </row>
    <row r="50" spans="1:28" ht="15.75" thickBot="1" x14ac:dyDescent="0.3">
      <c r="H50" s="24"/>
    </row>
    <row r="51" spans="1:28" ht="15.75" thickBot="1" x14ac:dyDescent="0.3">
      <c r="H51" s="24"/>
      <c r="I51" s="31" t="s">
        <v>76</v>
      </c>
      <c r="J51" s="141">
        <f>SUM(K17+K26+K35+K44+K48)</f>
        <v>0</v>
      </c>
      <c r="K51" s="142"/>
    </row>
    <row r="52" spans="1:28" ht="60" customHeight="1" x14ac:dyDescent="0.3">
      <c r="A52" s="61" t="s">
        <v>27</v>
      </c>
      <c r="B52" s="62"/>
      <c r="C52" s="140"/>
      <c r="D52" s="140"/>
      <c r="E52" s="140"/>
      <c r="F52" s="140"/>
      <c r="G52" s="140"/>
      <c r="H52" s="63"/>
      <c r="I52" s="64"/>
      <c r="J52" s="1"/>
      <c r="K52" s="1"/>
      <c r="L52" s="1"/>
      <c r="M52" s="1"/>
      <c r="N52" s="1"/>
      <c r="O52" s="1"/>
      <c r="P52" s="1"/>
      <c r="Q52" s="1"/>
      <c r="R52" s="1"/>
      <c r="S52" s="1"/>
      <c r="T52" s="1"/>
      <c r="U52" s="1"/>
      <c r="V52" s="1"/>
      <c r="W52" s="1"/>
      <c r="X52" s="1"/>
      <c r="Y52" s="1"/>
      <c r="Z52" s="1"/>
      <c r="AA52" s="1"/>
      <c r="AB52" s="1"/>
    </row>
    <row r="53" spans="1:28" ht="19.5" customHeight="1" x14ac:dyDescent="0.3">
      <c r="A53" s="62"/>
      <c r="B53" s="62"/>
      <c r="C53" s="65"/>
      <c r="D53" s="65"/>
      <c r="E53" s="65"/>
      <c r="F53" s="65"/>
      <c r="G53" s="64"/>
      <c r="H53" s="66"/>
      <c r="I53" s="64"/>
      <c r="J53" s="1"/>
      <c r="K53" s="1"/>
      <c r="L53" s="1"/>
      <c r="M53" s="1"/>
      <c r="N53" s="1"/>
      <c r="O53" s="1"/>
      <c r="P53" s="1"/>
      <c r="Q53" s="1"/>
      <c r="R53" s="1"/>
      <c r="S53" s="1"/>
      <c r="T53" s="1"/>
      <c r="U53" s="1"/>
      <c r="V53" s="1"/>
      <c r="W53" s="1"/>
      <c r="X53" s="1"/>
      <c r="Y53" s="1"/>
      <c r="Z53" s="1"/>
      <c r="AA53" s="1"/>
      <c r="AB53" s="1"/>
    </row>
    <row r="54" spans="1:28" ht="48.75" customHeight="1" x14ac:dyDescent="0.3">
      <c r="A54" s="61" t="s">
        <v>8</v>
      </c>
      <c r="B54" s="62"/>
      <c r="C54" s="140"/>
      <c r="D54" s="140"/>
      <c r="E54" s="140"/>
      <c r="F54" s="140"/>
      <c r="G54" s="140"/>
      <c r="H54" s="140"/>
      <c r="I54" s="140"/>
      <c r="J54" s="1"/>
      <c r="K54" s="1"/>
      <c r="L54" s="1"/>
      <c r="M54" s="1"/>
      <c r="N54" s="1"/>
      <c r="O54" s="1"/>
      <c r="P54" s="1"/>
      <c r="Q54" s="1"/>
      <c r="R54" s="1"/>
      <c r="S54" s="1"/>
      <c r="T54" s="1"/>
      <c r="U54" s="1"/>
      <c r="V54" s="1"/>
      <c r="W54" s="1"/>
      <c r="X54" s="1"/>
      <c r="Y54" s="1"/>
      <c r="Z54" s="1"/>
      <c r="AA54" s="1"/>
      <c r="AB54" s="1"/>
    </row>
    <row r="55" spans="1:28" x14ac:dyDescent="0.25">
      <c r="H55" s="24"/>
    </row>
    <row r="56" spans="1:28" x14ac:dyDescent="0.25">
      <c r="H56" s="24"/>
    </row>
    <row r="57" spans="1:28" x14ac:dyDescent="0.25">
      <c r="H57" s="24"/>
    </row>
    <row r="58" spans="1:28" x14ac:dyDescent="0.25">
      <c r="H58" s="24"/>
    </row>
    <row r="59" spans="1:28" x14ac:dyDescent="0.25">
      <c r="H59" s="24"/>
    </row>
    <row r="60" spans="1:28" x14ac:dyDescent="0.25">
      <c r="H60" s="24"/>
    </row>
    <row r="61" spans="1:28" x14ac:dyDescent="0.25">
      <c r="H61" s="24"/>
    </row>
    <row r="62" spans="1:28" x14ac:dyDescent="0.25">
      <c r="H62" s="24"/>
    </row>
    <row r="63" spans="1:28" x14ac:dyDescent="0.25">
      <c r="H63" s="24"/>
    </row>
    <row r="64" spans="1:28" x14ac:dyDescent="0.25">
      <c r="H64" s="24"/>
    </row>
    <row r="65" spans="8:8" x14ac:dyDescent="0.25">
      <c r="H65" s="24"/>
    </row>
    <row r="66" spans="8:8" x14ac:dyDescent="0.25">
      <c r="H66" s="24"/>
    </row>
    <row r="67" spans="8:8" x14ac:dyDescent="0.25">
      <c r="H67" s="24"/>
    </row>
    <row r="68" spans="8:8" x14ac:dyDescent="0.25">
      <c r="H68" s="24"/>
    </row>
    <row r="69" spans="8:8" x14ac:dyDescent="0.25">
      <c r="H69" s="24"/>
    </row>
    <row r="70" spans="8:8" x14ac:dyDescent="0.25">
      <c r="H70" s="24"/>
    </row>
    <row r="71" spans="8:8" x14ac:dyDescent="0.25">
      <c r="H71" s="24"/>
    </row>
    <row r="72" spans="8:8" x14ac:dyDescent="0.25">
      <c r="H72" s="24"/>
    </row>
    <row r="73" spans="8:8" x14ac:dyDescent="0.25">
      <c r="H73" s="24"/>
    </row>
    <row r="74" spans="8:8" x14ac:dyDescent="0.25">
      <c r="H74" s="24"/>
    </row>
    <row r="75" spans="8:8" x14ac:dyDescent="0.25">
      <c r="H75" s="24"/>
    </row>
  </sheetData>
  <sheetProtection algorithmName="SHA-512" hashValue="gy5WoA0NoFhhItRWsBAV3WUZiy7y0rzf/Jwqwc01g+uPvTjvB8v19NnZjoj0MaojKR/xhaAWCB7Di7iZZh/RGQ==" saltValue="gvYH2oSGf8tDqHXCt4JWWA==" spinCount="100000" sheet="1" objects="1" scenarios="1"/>
  <mergeCells count="14">
    <mergeCell ref="C52:G52"/>
    <mergeCell ref="C4:E4"/>
    <mergeCell ref="C6:E6"/>
    <mergeCell ref="I8:K8"/>
    <mergeCell ref="C54:I54"/>
    <mergeCell ref="C27:D27"/>
    <mergeCell ref="C36:D36"/>
    <mergeCell ref="A9:B9"/>
    <mergeCell ref="C9:D9"/>
    <mergeCell ref="A18:B18"/>
    <mergeCell ref="C18:D18"/>
    <mergeCell ref="J51:K51"/>
    <mergeCell ref="A27:B27"/>
    <mergeCell ref="A36:B36"/>
  </mergeCells>
  <phoneticPr fontId="17" type="noConversion"/>
  <conditionalFormatting sqref="K17 K26 K35 K44">
    <cfRule type="cellIs" dxfId="1" priority="2" operator="greaterThan">
      <formula>21</formula>
    </cfRule>
  </conditionalFormatting>
  <conditionalFormatting sqref="K48">
    <cfRule type="cellIs" dxfId="0" priority="1" operator="greaterThan">
      <formula>21</formula>
    </cfRule>
  </conditionalFormatting>
  <dataValidations count="1">
    <dataValidation type="time" allowBlank="1" showInputMessage="1" showErrorMessage="1" sqref="E19 E37 I19 I37">
      <formula1>0</formula1>
      <formula2>0.996527777777778</formula2>
    </dataValidation>
  </dataValidations>
  <pageMargins left="0.7" right="0.7" top="0.75" bottom="0.75" header="0.3" footer="0.3"/>
  <pageSetup scale="5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1"/>
  <sheetViews>
    <sheetView workbookViewId="0">
      <pane ySplit="1" topLeftCell="A2" activePane="bottomLeft" state="frozen"/>
      <selection pane="bottomLeft" activeCell="G21" sqref="G21"/>
    </sheetView>
  </sheetViews>
  <sheetFormatPr defaultRowHeight="15" x14ac:dyDescent="0.25"/>
  <cols>
    <col min="1" max="1" width="106.7109375" style="8" customWidth="1"/>
  </cols>
  <sheetData>
    <row r="1" spans="1:3" ht="18.75" x14ac:dyDescent="0.3">
      <c r="A1" s="10" t="s">
        <v>38</v>
      </c>
    </row>
    <row r="3" spans="1:3" ht="29.25" x14ac:dyDescent="0.25">
      <c r="A3" s="9" t="s">
        <v>49</v>
      </c>
    </row>
    <row r="5" spans="1:3" x14ac:dyDescent="0.25">
      <c r="A5" s="9" t="s">
        <v>36</v>
      </c>
    </row>
    <row r="6" spans="1:3" x14ac:dyDescent="0.25">
      <c r="A6" s="9"/>
    </row>
    <row r="7" spans="1:3" ht="30" x14ac:dyDescent="0.25">
      <c r="A7" s="8" t="s">
        <v>39</v>
      </c>
      <c r="C7" s="3" t="s">
        <v>43</v>
      </c>
    </row>
    <row r="9" spans="1:3" x14ac:dyDescent="0.25">
      <c r="A9" s="9" t="s">
        <v>35</v>
      </c>
    </row>
    <row r="11" spans="1:3" ht="45" x14ac:dyDescent="0.25">
      <c r="A11" s="8" t="s">
        <v>55</v>
      </c>
    </row>
    <row r="12" spans="1:3" x14ac:dyDescent="0.25">
      <c r="A12" s="9"/>
    </row>
    <row r="13" spans="1:3" x14ac:dyDescent="0.25">
      <c r="A13" s="9" t="s">
        <v>40</v>
      </c>
    </row>
    <row r="15" spans="1:3" ht="30" x14ac:dyDescent="0.25">
      <c r="A15" s="8" t="s">
        <v>47</v>
      </c>
    </row>
    <row r="16" spans="1:3" x14ac:dyDescent="0.25">
      <c r="A16" s="9"/>
    </row>
    <row r="17" spans="1:1" x14ac:dyDescent="0.25">
      <c r="A17" s="9" t="s">
        <v>41</v>
      </c>
    </row>
    <row r="19" spans="1:1" x14ac:dyDescent="0.25">
      <c r="A19" s="8" t="s">
        <v>42</v>
      </c>
    </row>
    <row r="20" spans="1:1" x14ac:dyDescent="0.25">
      <c r="A20" s="9"/>
    </row>
    <row r="21" spans="1:1" x14ac:dyDescent="0.25">
      <c r="A21" s="9" t="s">
        <v>46</v>
      </c>
    </row>
    <row r="23" spans="1:1" x14ac:dyDescent="0.25">
      <c r="A23" s="8" t="s">
        <v>56</v>
      </c>
    </row>
    <row r="24" spans="1:1" x14ac:dyDescent="0.25">
      <c r="A24" s="9"/>
    </row>
    <row r="25" spans="1:1" x14ac:dyDescent="0.25">
      <c r="A25" s="9" t="s">
        <v>63</v>
      </c>
    </row>
    <row r="27" spans="1:1" x14ac:dyDescent="0.25">
      <c r="A27" s="8" t="s">
        <v>64</v>
      </c>
    </row>
    <row r="29" spans="1:1" x14ac:dyDescent="0.25">
      <c r="A29" s="9" t="s">
        <v>65</v>
      </c>
    </row>
    <row r="31" spans="1:1" x14ac:dyDescent="0.25">
      <c r="A31" s="8" t="s">
        <v>66</v>
      </c>
    </row>
  </sheetData>
  <sheetProtection algorithmName="SHA-512" hashValue="e4DsbAgJ8tbAX0A8p9FdlZWeDurDFmG0hV+5qdRaTmIYkxQQLwiuvkoPsuOvzhKFPMmQE+fjFSJ4Deoiqb9oLQ==" saltValue="V4RN3m6tN1iStkAJ01FCz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157"/>
  <sheetViews>
    <sheetView workbookViewId="0">
      <selection activeCell="C8" sqref="C8"/>
    </sheetView>
  </sheetViews>
  <sheetFormatPr defaultRowHeight="15" x14ac:dyDescent="0.25"/>
  <cols>
    <col min="1" max="1" width="3.7109375" bestFit="1" customWidth="1"/>
    <col min="2" max="2" width="20.5703125" customWidth="1"/>
    <col min="3" max="4" width="16.5703125" bestFit="1" customWidth="1"/>
    <col min="5" max="5" width="13.85546875" customWidth="1"/>
    <col min="7" max="7" width="11.42578125" bestFit="1" customWidth="1"/>
    <col min="9" max="9" width="20.140625" customWidth="1"/>
    <col min="10" max="10" width="27.5703125" customWidth="1"/>
  </cols>
  <sheetData>
    <row r="1" spans="1:10" ht="15.75" thickBot="1" x14ac:dyDescent="0.3">
      <c r="B1" s="127" t="s">
        <v>16</v>
      </c>
      <c r="C1" s="128"/>
      <c r="D1" s="128"/>
      <c r="E1" s="128"/>
    </row>
    <row r="3" spans="1:10" x14ac:dyDescent="0.25">
      <c r="B3" s="133" t="s">
        <v>58</v>
      </c>
      <c r="C3" s="133"/>
      <c r="D3" s="133"/>
      <c r="E3" s="133"/>
    </row>
    <row r="4" spans="1:10" x14ac:dyDescent="0.25">
      <c r="B4" s="6" t="s">
        <v>11</v>
      </c>
      <c r="C4" s="124"/>
      <c r="D4" s="6" t="s">
        <v>10</v>
      </c>
      <c r="E4" s="125"/>
    </row>
    <row r="5" spans="1:10" x14ac:dyDescent="0.25">
      <c r="B5" s="6" t="s">
        <v>78</v>
      </c>
      <c r="C5" s="124"/>
      <c r="D5" s="6" t="s">
        <v>9</v>
      </c>
      <c r="E5" s="125"/>
      <c r="I5" s="14"/>
      <c r="J5" s="15"/>
    </row>
    <row r="6" spans="1:10" x14ac:dyDescent="0.25">
      <c r="B6" s="3"/>
      <c r="I6" s="16"/>
    </row>
    <row r="7" spans="1:10" x14ac:dyDescent="0.25">
      <c r="B7" s="5"/>
      <c r="C7" s="6" t="s">
        <v>12</v>
      </c>
      <c r="D7" s="6" t="s">
        <v>15</v>
      </c>
      <c r="I7" s="16"/>
      <c r="J7" s="16"/>
    </row>
    <row r="8" spans="1:10" x14ac:dyDescent="0.25">
      <c r="B8" s="6" t="s">
        <v>13</v>
      </c>
      <c r="C8" s="125">
        <v>93</v>
      </c>
      <c r="D8" s="7">
        <f>C8-C17</f>
        <v>93</v>
      </c>
      <c r="I8" s="16"/>
      <c r="J8" s="16"/>
    </row>
    <row r="9" spans="1:10" x14ac:dyDescent="0.25">
      <c r="B9" s="6" t="s">
        <v>14</v>
      </c>
      <c r="C9" s="125"/>
      <c r="D9" s="7">
        <f>C9-C24</f>
        <v>0</v>
      </c>
      <c r="I9" s="18"/>
    </row>
    <row r="10" spans="1:10" x14ac:dyDescent="0.25">
      <c r="I10" s="17"/>
    </row>
    <row r="11" spans="1:10" x14ac:dyDescent="0.25">
      <c r="B11" s="132" t="s">
        <v>57</v>
      </c>
      <c r="C11" s="132"/>
      <c r="D11" s="132"/>
      <c r="I11" s="16"/>
    </row>
    <row r="12" spans="1:10" ht="15" customHeight="1" x14ac:dyDescent="0.25">
      <c r="A12" s="129" t="s">
        <v>29</v>
      </c>
      <c r="B12" s="4" t="s">
        <v>17</v>
      </c>
      <c r="C12" s="7">
        <f>August!J51</f>
        <v>0</v>
      </c>
      <c r="I12" s="16"/>
    </row>
    <row r="13" spans="1:10" x14ac:dyDescent="0.25">
      <c r="A13" s="130"/>
      <c r="B13" s="4" t="s">
        <v>26</v>
      </c>
      <c r="C13" s="7">
        <f>September!J50</f>
        <v>0</v>
      </c>
      <c r="I13" s="16"/>
    </row>
    <row r="14" spans="1:10" x14ac:dyDescent="0.25">
      <c r="A14" s="130"/>
      <c r="B14" s="4" t="s">
        <v>18</v>
      </c>
      <c r="C14" s="7">
        <f>October!J51</f>
        <v>0</v>
      </c>
      <c r="I14" s="16"/>
    </row>
    <row r="15" spans="1:10" x14ac:dyDescent="0.25">
      <c r="A15" s="130"/>
      <c r="B15" s="4" t="s">
        <v>19</v>
      </c>
      <c r="C15" s="7">
        <f>November!J50</f>
        <v>0</v>
      </c>
      <c r="I15" s="16"/>
    </row>
    <row r="16" spans="1:10" x14ac:dyDescent="0.25">
      <c r="A16" s="130"/>
      <c r="B16" s="4" t="s">
        <v>20</v>
      </c>
      <c r="C16" s="7">
        <f>December!J32</f>
        <v>0</v>
      </c>
      <c r="I16" s="16"/>
    </row>
    <row r="17" spans="1:9" x14ac:dyDescent="0.25">
      <c r="A17" s="131"/>
      <c r="B17" s="6" t="s">
        <v>7</v>
      </c>
      <c r="C17" s="7">
        <f>SUM(C12:C16)</f>
        <v>0</v>
      </c>
      <c r="I17" s="16"/>
    </row>
    <row r="18" spans="1:9" x14ac:dyDescent="0.25">
      <c r="I18" s="16"/>
    </row>
    <row r="19" spans="1:9" ht="15" customHeight="1" x14ac:dyDescent="0.25">
      <c r="A19" s="129" t="s">
        <v>28</v>
      </c>
      <c r="B19" s="4" t="s">
        <v>21</v>
      </c>
      <c r="C19" s="7">
        <f>January!J49</f>
        <v>0</v>
      </c>
      <c r="I19" s="16"/>
    </row>
    <row r="20" spans="1:9" x14ac:dyDescent="0.25">
      <c r="A20" s="130"/>
      <c r="B20" s="4" t="s">
        <v>22</v>
      </c>
      <c r="C20" s="7">
        <f>February!J49</f>
        <v>0</v>
      </c>
      <c r="I20" s="16"/>
    </row>
    <row r="21" spans="1:9" x14ac:dyDescent="0.25">
      <c r="A21" s="130"/>
      <c r="B21" s="4" t="s">
        <v>23</v>
      </c>
      <c r="C21" s="7">
        <f>March!J51</f>
        <v>0</v>
      </c>
      <c r="I21" s="16"/>
    </row>
    <row r="22" spans="1:9" x14ac:dyDescent="0.25">
      <c r="A22" s="130"/>
      <c r="B22" s="4" t="s">
        <v>24</v>
      </c>
      <c r="C22" s="7">
        <f>April!J50</f>
        <v>0</v>
      </c>
      <c r="I22" s="18"/>
    </row>
    <row r="23" spans="1:9" x14ac:dyDescent="0.25">
      <c r="A23" s="130"/>
      <c r="B23" s="4" t="s">
        <v>25</v>
      </c>
      <c r="C23" s="7">
        <f>May!J51</f>
        <v>0</v>
      </c>
      <c r="I23" s="17"/>
    </row>
    <row r="24" spans="1:9" x14ac:dyDescent="0.25">
      <c r="A24" s="131"/>
      <c r="B24" s="6" t="s">
        <v>7</v>
      </c>
      <c r="C24" s="7">
        <f>SUM(C19:C23)</f>
        <v>0</v>
      </c>
      <c r="I24" s="16"/>
    </row>
    <row r="25" spans="1:9" x14ac:dyDescent="0.25">
      <c r="I25" s="16"/>
    </row>
    <row r="26" spans="1:9" x14ac:dyDescent="0.25">
      <c r="I26" s="16"/>
    </row>
    <row r="27" spans="1:9" x14ac:dyDescent="0.25">
      <c r="I27" s="16"/>
    </row>
    <row r="28" spans="1:9" x14ac:dyDescent="0.25">
      <c r="I28" s="16"/>
    </row>
    <row r="29" spans="1:9" x14ac:dyDescent="0.25">
      <c r="I29" s="16"/>
    </row>
    <row r="30" spans="1:9" x14ac:dyDescent="0.25">
      <c r="I30" s="16"/>
    </row>
    <row r="31" spans="1:9" x14ac:dyDescent="0.25">
      <c r="I31" s="16"/>
    </row>
    <row r="32" spans="1:9" x14ac:dyDescent="0.25">
      <c r="I32" s="16"/>
    </row>
    <row r="33" spans="9:9" x14ac:dyDescent="0.25">
      <c r="I33" s="16"/>
    </row>
    <row r="34" spans="9:9" x14ac:dyDescent="0.25">
      <c r="I34" s="16"/>
    </row>
    <row r="35" spans="9:9" x14ac:dyDescent="0.25">
      <c r="I35" s="18"/>
    </row>
    <row r="36" spans="9:9" x14ac:dyDescent="0.25">
      <c r="I36" s="17"/>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8"/>
    </row>
    <row r="49" spans="9:9" x14ac:dyDescent="0.25">
      <c r="I49" s="17"/>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8"/>
    </row>
    <row r="62" spans="9:9" x14ac:dyDescent="0.25">
      <c r="I62" s="17"/>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8"/>
    </row>
    <row r="75" spans="9:9" x14ac:dyDescent="0.25">
      <c r="I75" s="17"/>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8"/>
    </row>
    <row r="88" spans="9:9" x14ac:dyDescent="0.25">
      <c r="I88" s="17"/>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8"/>
    </row>
    <row r="101" spans="9:9" x14ac:dyDescent="0.25">
      <c r="I101" s="17"/>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8"/>
    </row>
    <row r="114" spans="9:9" x14ac:dyDescent="0.25">
      <c r="I114" s="17"/>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8"/>
    </row>
    <row r="127" spans="9:9" x14ac:dyDescent="0.25">
      <c r="I127" s="17"/>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8"/>
    </row>
    <row r="140" spans="9:9" x14ac:dyDescent="0.25">
      <c r="I140" s="17"/>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8"/>
    </row>
    <row r="153" spans="9:9" x14ac:dyDescent="0.25">
      <c r="I153" s="17"/>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8"/>
    </row>
    <row r="166" spans="9:9" x14ac:dyDescent="0.25">
      <c r="I166" s="17"/>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8"/>
    </row>
    <row r="179" spans="9:9" x14ac:dyDescent="0.25">
      <c r="I179" s="17"/>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8"/>
    </row>
    <row r="192" spans="9:9" x14ac:dyDescent="0.25">
      <c r="I192" s="17"/>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8"/>
    </row>
    <row r="205" spans="9:9" x14ac:dyDescent="0.25">
      <c r="I205" s="17"/>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8"/>
    </row>
    <row r="218" spans="9:9" x14ac:dyDescent="0.25">
      <c r="I218" s="17"/>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8"/>
    </row>
    <row r="231" spans="9:9" x14ac:dyDescent="0.25">
      <c r="I231" s="17"/>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8"/>
    </row>
    <row r="244" spans="9:9" x14ac:dyDescent="0.25">
      <c r="I244" s="17"/>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8"/>
    </row>
    <row r="257" spans="9:9" x14ac:dyDescent="0.25">
      <c r="I257" s="17"/>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8"/>
    </row>
    <row r="270" spans="9:9" x14ac:dyDescent="0.25">
      <c r="I270" s="17"/>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8"/>
    </row>
    <row r="283" spans="9:9" x14ac:dyDescent="0.25">
      <c r="I283" s="17"/>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8"/>
    </row>
    <row r="296" spans="9:9" x14ac:dyDescent="0.25">
      <c r="I296" s="17"/>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8"/>
    </row>
    <row r="309" spans="9:9" x14ac:dyDescent="0.25">
      <c r="I309" s="17"/>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8"/>
    </row>
    <row r="322" spans="9:9" x14ac:dyDescent="0.25">
      <c r="I322" s="17"/>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8"/>
    </row>
    <row r="335" spans="9:9" x14ac:dyDescent="0.25">
      <c r="I335" s="17"/>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8"/>
    </row>
    <row r="348" spans="9:9" x14ac:dyDescent="0.25">
      <c r="I348" s="17"/>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8"/>
    </row>
    <row r="361" spans="9:9" x14ac:dyDescent="0.25">
      <c r="I361" s="17"/>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8"/>
    </row>
    <row r="374" spans="9:9" x14ac:dyDescent="0.25">
      <c r="I374" s="17"/>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8"/>
    </row>
    <row r="387" spans="9:9" x14ac:dyDescent="0.25">
      <c r="I387" s="17"/>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8"/>
    </row>
    <row r="400" spans="9:9" x14ac:dyDescent="0.25">
      <c r="I400" s="17"/>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8"/>
    </row>
    <row r="413" spans="9:9" x14ac:dyDescent="0.25">
      <c r="I413" s="17"/>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8"/>
    </row>
    <row r="426" spans="9:9" x14ac:dyDescent="0.25">
      <c r="I426" s="17"/>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8"/>
    </row>
    <row r="439" spans="9:9" x14ac:dyDescent="0.25">
      <c r="I439" s="17"/>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8"/>
    </row>
    <row r="452" spans="9:9" x14ac:dyDescent="0.25">
      <c r="I452" s="17"/>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8"/>
    </row>
    <row r="465" spans="9:9" x14ac:dyDescent="0.25">
      <c r="I465" s="17"/>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8"/>
    </row>
    <row r="478" spans="9:9" x14ac:dyDescent="0.25">
      <c r="I478" s="17"/>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8"/>
    </row>
    <row r="491" spans="9:9" x14ac:dyDescent="0.25">
      <c r="I491" s="17"/>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8"/>
    </row>
    <row r="504" spans="9:9" x14ac:dyDescent="0.25">
      <c r="I504" s="17"/>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8"/>
    </row>
    <row r="517" spans="9:9" x14ac:dyDescent="0.25">
      <c r="I517" s="17"/>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8"/>
    </row>
    <row r="530" spans="9:9" x14ac:dyDescent="0.25">
      <c r="I530" s="17"/>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8"/>
    </row>
    <row r="543" spans="9:9" x14ac:dyDescent="0.25">
      <c r="I543" s="17"/>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8"/>
    </row>
    <row r="556" spans="9:9" x14ac:dyDescent="0.25">
      <c r="I556" s="17"/>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8"/>
    </row>
    <row r="569" spans="9:9" x14ac:dyDescent="0.25">
      <c r="I569" s="17"/>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8"/>
    </row>
    <row r="582" spans="9:9" x14ac:dyDescent="0.25">
      <c r="I582" s="17"/>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8"/>
    </row>
    <row r="595" spans="9:9" x14ac:dyDescent="0.25">
      <c r="I595" s="17"/>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8"/>
    </row>
    <row r="608" spans="9:9" x14ac:dyDescent="0.25">
      <c r="I608" s="17"/>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8"/>
    </row>
    <row r="621" spans="9:9" x14ac:dyDescent="0.25">
      <c r="I621" s="17"/>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8"/>
    </row>
    <row r="634" spans="9:9" x14ac:dyDescent="0.25">
      <c r="I634" s="17"/>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8"/>
    </row>
    <row r="647" spans="9:9" x14ac:dyDescent="0.25">
      <c r="I647" s="17"/>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8"/>
    </row>
    <row r="660" spans="9:9" x14ac:dyDescent="0.25">
      <c r="I660" s="17"/>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8"/>
    </row>
    <row r="673" spans="9:9" x14ac:dyDescent="0.25">
      <c r="I673" s="17"/>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8"/>
    </row>
    <row r="686" spans="9:9" x14ac:dyDescent="0.25">
      <c r="I686" s="17"/>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8"/>
    </row>
    <row r="699" spans="9:9" x14ac:dyDescent="0.25">
      <c r="I699" s="17"/>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8"/>
    </row>
    <row r="712" spans="9:9" x14ac:dyDescent="0.25">
      <c r="I712" s="17"/>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8"/>
    </row>
    <row r="725" spans="9:9" x14ac:dyDescent="0.25">
      <c r="I725" s="17"/>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8"/>
    </row>
    <row r="738" spans="9:9" x14ac:dyDescent="0.25">
      <c r="I738" s="17"/>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8"/>
    </row>
    <row r="751" spans="9:9" x14ac:dyDescent="0.25">
      <c r="I751" s="17"/>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8"/>
    </row>
    <row r="764" spans="9:9" x14ac:dyDescent="0.25">
      <c r="I764" s="17"/>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8"/>
    </row>
    <row r="777" spans="9:9" x14ac:dyDescent="0.25">
      <c r="I777" s="17"/>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8"/>
    </row>
    <row r="790" spans="9:9" x14ac:dyDescent="0.25">
      <c r="I790" s="17"/>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8"/>
    </row>
    <row r="803" spans="9:9" x14ac:dyDescent="0.25">
      <c r="I803" s="17"/>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8"/>
    </row>
    <row r="816" spans="9:9" x14ac:dyDescent="0.25">
      <c r="I816" s="17"/>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8"/>
    </row>
    <row r="829" spans="9:9" x14ac:dyDescent="0.25">
      <c r="I829" s="17"/>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8"/>
    </row>
    <row r="842" spans="9:9" x14ac:dyDescent="0.25">
      <c r="I842" s="17"/>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8"/>
    </row>
    <row r="855" spans="9:9" x14ac:dyDescent="0.25">
      <c r="I855" s="17"/>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8"/>
    </row>
    <row r="868" spans="9:9" x14ac:dyDescent="0.25">
      <c r="I868" s="17"/>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8"/>
    </row>
    <row r="881" spans="9:9" x14ac:dyDescent="0.25">
      <c r="I881" s="17"/>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8"/>
    </row>
    <row r="894" spans="9:9" x14ac:dyDescent="0.25">
      <c r="I894" s="17"/>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8"/>
    </row>
    <row r="907" spans="9:9" x14ac:dyDescent="0.25">
      <c r="I907" s="17"/>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8"/>
    </row>
    <row r="920" spans="9:9" x14ac:dyDescent="0.25">
      <c r="I920" s="17"/>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8"/>
    </row>
    <row r="933" spans="9:9" x14ac:dyDescent="0.25">
      <c r="I933" s="17"/>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8"/>
    </row>
    <row r="946" spans="9:9" x14ac:dyDescent="0.25">
      <c r="I946" s="17"/>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8"/>
    </row>
    <row r="959" spans="9:9" x14ac:dyDescent="0.25">
      <c r="I959" s="17"/>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8"/>
    </row>
    <row r="972" spans="9:9" x14ac:dyDescent="0.25">
      <c r="I972" s="17"/>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8"/>
    </row>
    <row r="985" spans="9:9" x14ac:dyDescent="0.25">
      <c r="I985" s="17"/>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8"/>
    </row>
    <row r="998" spans="9:9" x14ac:dyDescent="0.25">
      <c r="I998" s="17"/>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8"/>
    </row>
    <row r="1011" spans="9:9" x14ac:dyDescent="0.25">
      <c r="I1011" s="17"/>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8"/>
    </row>
    <row r="1024" spans="9:9" x14ac:dyDescent="0.25">
      <c r="I1024" s="17"/>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8"/>
    </row>
    <row r="1037" spans="9:9" x14ac:dyDescent="0.25">
      <c r="I1037" s="17"/>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8"/>
    </row>
    <row r="1050" spans="9:9" x14ac:dyDescent="0.25">
      <c r="I1050" s="17"/>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8"/>
    </row>
    <row r="1063" spans="9:9" x14ac:dyDescent="0.25">
      <c r="I1063" s="17"/>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8"/>
    </row>
    <row r="1076" spans="9:9" x14ac:dyDescent="0.25">
      <c r="I1076" s="17"/>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8"/>
    </row>
    <row r="1089" spans="9:9" x14ac:dyDescent="0.25">
      <c r="I1089" s="17"/>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8"/>
    </row>
    <row r="1102" spans="9:9" x14ac:dyDescent="0.25">
      <c r="I1102" s="17"/>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8"/>
    </row>
    <row r="1115" spans="9:9" x14ac:dyDescent="0.25">
      <c r="I1115" s="17"/>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8"/>
    </row>
    <row r="1128" spans="9:9" x14ac:dyDescent="0.25">
      <c r="I1128" s="17"/>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8"/>
    </row>
    <row r="1141" spans="9:9" x14ac:dyDescent="0.25">
      <c r="I1141" s="17"/>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8"/>
    </row>
    <row r="1154" spans="9:9" x14ac:dyDescent="0.25">
      <c r="I1154" s="17"/>
    </row>
    <row r="1155" spans="9:9" x14ac:dyDescent="0.25">
      <c r="I1155" s="16"/>
    </row>
    <row r="1156" spans="9:9" x14ac:dyDescent="0.25">
      <c r="I1156" s="16"/>
    </row>
    <row r="1157" spans="9:9" x14ac:dyDescent="0.25">
      <c r="I1157" s="16"/>
    </row>
  </sheetData>
  <sheetProtection algorithmName="SHA-512" hashValue="lXl7w9qpPeKam64PFIuJdSQKaoEAsiSAkTYoaWqHdUfhdAa04yh1pYX8s5mt6dmZyoxQyKEbujz99/93Nso+oA==" saltValue="vKfn5DSPn1aoeBp1qIurOg==" spinCount="100000" sheet="1" objects="1" scenarios="1"/>
  <mergeCells count="5">
    <mergeCell ref="B1:E1"/>
    <mergeCell ref="A19:A24"/>
    <mergeCell ref="A12:A17"/>
    <mergeCell ref="B11:D11"/>
    <mergeCell ref="B3:E3"/>
  </mergeCells>
  <conditionalFormatting sqref="D8:D9">
    <cfRule type="cellIs" dxfId="19" priority="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5"/>
  <sheetViews>
    <sheetView showGridLines="0" zoomScale="60" zoomScaleNormal="60" workbookViewId="0">
      <selection activeCell="L47" sqref="L47"/>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72" t="str">
        <f>Summary!B12</f>
        <v>August</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67" t="s">
        <v>70</v>
      </c>
      <c r="B10" s="86"/>
      <c r="C10" s="77">
        <v>45139</v>
      </c>
      <c r="D10" s="26"/>
      <c r="E10" s="42"/>
      <c r="F10" s="43"/>
      <c r="G10" s="82" t="str">
        <f t="shared" ref="G10:G17" si="0">IF(F10="","",MROUND((F10-E10)*24,0.25))</f>
        <v/>
      </c>
      <c r="I10" s="42"/>
      <c r="J10" s="43"/>
      <c r="K10" s="82" t="str">
        <f>IF(J10="","",MROUND((J10-I10)*24,0.25))</f>
        <v/>
      </c>
    </row>
    <row r="11" spans="1:15" ht="15.75" x14ac:dyDescent="0.25">
      <c r="A11" s="75" t="s">
        <v>71</v>
      </c>
      <c r="B11" s="87"/>
      <c r="C11" s="78">
        <v>45140</v>
      </c>
      <c r="D11" s="27"/>
      <c r="E11" s="44"/>
      <c r="F11" s="45"/>
      <c r="G11" s="83" t="str">
        <f t="shared" si="0"/>
        <v/>
      </c>
      <c r="I11" s="44"/>
      <c r="J11" s="45"/>
      <c r="K11" s="83" t="str">
        <f t="shared" ref="K11:K17" si="1">IF(J11="","",MROUND((J11-I11)*24,0.25))</f>
        <v/>
      </c>
    </row>
    <row r="12" spans="1:15" ht="15.75" x14ac:dyDescent="0.25">
      <c r="A12" s="67" t="s">
        <v>72</v>
      </c>
      <c r="B12" s="88"/>
      <c r="C12" s="77">
        <v>45141</v>
      </c>
      <c r="D12" s="26"/>
      <c r="E12" s="46"/>
      <c r="F12" s="47"/>
      <c r="G12" s="82" t="str">
        <f t="shared" si="0"/>
        <v/>
      </c>
      <c r="I12" s="42"/>
      <c r="J12" s="57"/>
      <c r="K12" s="82" t="str">
        <f t="shared" si="1"/>
        <v/>
      </c>
    </row>
    <row r="13" spans="1:15" ht="15.75" x14ac:dyDescent="0.25">
      <c r="A13" s="75" t="s">
        <v>73</v>
      </c>
      <c r="B13" s="87"/>
      <c r="C13" s="79">
        <v>45142</v>
      </c>
      <c r="D13" s="28"/>
      <c r="E13" s="48"/>
      <c r="F13" s="49"/>
      <c r="G13" s="84" t="str">
        <f t="shared" si="0"/>
        <v/>
      </c>
      <c r="I13" s="48"/>
      <c r="J13" s="49"/>
      <c r="K13" s="84" t="str">
        <f t="shared" si="1"/>
        <v/>
      </c>
    </row>
    <row r="14" spans="1:15" ht="15.75" x14ac:dyDescent="0.25">
      <c r="A14" s="67" t="s">
        <v>74</v>
      </c>
      <c r="B14" s="86"/>
      <c r="C14" s="77">
        <v>45143</v>
      </c>
      <c r="D14" s="25"/>
      <c r="E14" s="50"/>
      <c r="F14" s="51"/>
      <c r="G14" s="82" t="str">
        <f t="shared" si="0"/>
        <v/>
      </c>
      <c r="I14" s="50"/>
      <c r="J14" s="51"/>
      <c r="K14" s="82" t="str">
        <f t="shared" si="1"/>
        <v/>
      </c>
    </row>
    <row r="15" spans="1:15" ht="15.75" x14ac:dyDescent="0.25">
      <c r="A15" s="75" t="s">
        <v>68</v>
      </c>
      <c r="B15" s="87"/>
      <c r="C15" s="79">
        <v>45144</v>
      </c>
      <c r="D15" s="28"/>
      <c r="E15" s="48"/>
      <c r="F15" s="49"/>
      <c r="G15" s="84" t="str">
        <f t="shared" si="0"/>
        <v/>
      </c>
      <c r="I15" s="48"/>
      <c r="J15" s="49"/>
      <c r="K15" s="84" t="str">
        <f t="shared" si="1"/>
        <v/>
      </c>
    </row>
    <row r="16" spans="1:15" ht="15.75" x14ac:dyDescent="0.25">
      <c r="A16" s="67" t="s">
        <v>69</v>
      </c>
      <c r="B16" s="86"/>
      <c r="C16" s="77">
        <v>45145</v>
      </c>
      <c r="D16" s="25"/>
      <c r="E16" s="50"/>
      <c r="F16" s="51"/>
      <c r="G16" s="82" t="str">
        <f t="shared" si="0"/>
        <v/>
      </c>
      <c r="I16" s="53"/>
      <c r="J16" s="54"/>
      <c r="K16" s="82" t="str">
        <f t="shared" si="1"/>
        <v/>
      </c>
    </row>
    <row r="17" spans="1:11" ht="16.5" thickBot="1" x14ac:dyDescent="0.3">
      <c r="A17" s="76" t="s">
        <v>70</v>
      </c>
      <c r="B17" s="89"/>
      <c r="C17" s="80">
        <v>45146</v>
      </c>
      <c r="D17" s="33"/>
      <c r="E17" s="52"/>
      <c r="F17" s="52"/>
      <c r="G17" s="85" t="str">
        <f t="shared" si="0"/>
        <v/>
      </c>
      <c r="I17" s="55"/>
      <c r="J17" s="56"/>
      <c r="K17" s="85" t="str">
        <f t="shared" si="1"/>
        <v/>
      </c>
    </row>
    <row r="18" spans="1:11" ht="15.75" thickBot="1" x14ac:dyDescent="0.3">
      <c r="A18" s="37"/>
      <c r="B18" s="123"/>
      <c r="C18" s="123"/>
      <c r="D18" s="123"/>
      <c r="E18" s="123"/>
      <c r="F18" s="123"/>
      <c r="G18" s="123"/>
      <c r="H18" s="39"/>
      <c r="I18" s="123"/>
      <c r="J18" s="38" t="s">
        <v>75</v>
      </c>
      <c r="K18" s="23">
        <f>SUM(G10:G17,K10:K17)</f>
        <v>0</v>
      </c>
    </row>
    <row r="19" spans="1:11" ht="15.75" x14ac:dyDescent="0.25">
      <c r="A19" s="136" t="s">
        <v>60</v>
      </c>
      <c r="B19" s="137"/>
      <c r="C19" s="138" t="s">
        <v>67</v>
      </c>
      <c r="D19" s="139"/>
      <c r="E19" s="34" t="s">
        <v>4</v>
      </c>
      <c r="F19" s="35" t="s">
        <v>5</v>
      </c>
      <c r="G19" s="36" t="s">
        <v>6</v>
      </c>
      <c r="I19" s="2" t="s">
        <v>4</v>
      </c>
      <c r="J19" s="19" t="s">
        <v>5</v>
      </c>
      <c r="K19" s="22" t="s">
        <v>6</v>
      </c>
    </row>
    <row r="20" spans="1:11" ht="15.75" x14ac:dyDescent="0.25">
      <c r="A20" s="67" t="s">
        <v>71</v>
      </c>
      <c r="B20" s="86"/>
      <c r="C20" s="81">
        <v>45147</v>
      </c>
      <c r="D20" s="25"/>
      <c r="E20" s="42"/>
      <c r="F20" s="43"/>
      <c r="G20" s="82" t="str">
        <f>IF(F20="","",MROUND((F20-E20)*24,0.25))</f>
        <v/>
      </c>
      <c r="I20" s="42"/>
      <c r="J20" s="43"/>
      <c r="K20" s="82" t="str">
        <f>IF(J20="","",MROUND((J20-I20)*24,0.25))</f>
        <v/>
      </c>
    </row>
    <row r="21" spans="1:11" ht="15.75" x14ac:dyDescent="0.25">
      <c r="A21" s="75" t="s">
        <v>72</v>
      </c>
      <c r="B21" s="87"/>
      <c r="C21" s="79">
        <v>45148</v>
      </c>
      <c r="D21" s="29"/>
      <c r="E21" s="48"/>
      <c r="F21" s="45"/>
      <c r="G21" s="84" t="str">
        <f t="shared" ref="G21:G26" si="2">IF(F21="","",MROUND((F21-E21)*24,0.25))</f>
        <v/>
      </c>
      <c r="I21" s="44"/>
      <c r="J21" s="45"/>
      <c r="K21" s="83" t="str">
        <f t="shared" ref="K21:K26" si="3">IF(J21="","",MROUND((J21-I21)*24,0.25))</f>
        <v/>
      </c>
    </row>
    <row r="22" spans="1:11" ht="15.75" x14ac:dyDescent="0.25">
      <c r="A22" s="67" t="s">
        <v>73</v>
      </c>
      <c r="B22" s="88"/>
      <c r="C22" s="81">
        <v>45149</v>
      </c>
      <c r="D22" s="26"/>
      <c r="E22" s="42"/>
      <c r="F22" s="57"/>
      <c r="G22" s="82" t="str">
        <f t="shared" si="2"/>
        <v/>
      </c>
      <c r="I22" s="42"/>
      <c r="J22" s="57"/>
      <c r="K22" s="82" t="str">
        <f t="shared" si="3"/>
        <v/>
      </c>
    </row>
    <row r="23" spans="1:11" ht="15.75" x14ac:dyDescent="0.25">
      <c r="A23" s="75" t="s">
        <v>74</v>
      </c>
      <c r="B23" s="87"/>
      <c r="C23" s="79">
        <v>45150</v>
      </c>
      <c r="D23" s="28"/>
      <c r="E23" s="48"/>
      <c r="F23" s="49"/>
      <c r="G23" s="84" t="str">
        <f t="shared" si="2"/>
        <v/>
      </c>
      <c r="I23" s="48"/>
      <c r="J23" s="49"/>
      <c r="K23" s="84" t="str">
        <f t="shared" si="3"/>
        <v/>
      </c>
    </row>
    <row r="24" spans="1:11" ht="15.75" x14ac:dyDescent="0.25">
      <c r="A24" s="67" t="s">
        <v>68</v>
      </c>
      <c r="B24" s="86"/>
      <c r="C24" s="81">
        <v>45151</v>
      </c>
      <c r="D24" s="25"/>
      <c r="E24" s="50"/>
      <c r="F24" s="51"/>
      <c r="G24" s="82" t="str">
        <f t="shared" si="2"/>
        <v/>
      </c>
      <c r="I24" s="50"/>
      <c r="J24" s="51"/>
      <c r="K24" s="82" t="str">
        <f t="shared" si="3"/>
        <v/>
      </c>
    </row>
    <row r="25" spans="1:11" ht="15.75" x14ac:dyDescent="0.25">
      <c r="A25" s="75" t="s">
        <v>69</v>
      </c>
      <c r="B25" s="87"/>
      <c r="C25" s="79">
        <v>45152</v>
      </c>
      <c r="D25" s="28"/>
      <c r="E25" s="48"/>
      <c r="F25" s="49"/>
      <c r="G25" s="84" t="str">
        <f t="shared" si="2"/>
        <v/>
      </c>
      <c r="I25" s="48"/>
      <c r="J25" s="49"/>
      <c r="K25" s="84" t="str">
        <f t="shared" si="3"/>
        <v/>
      </c>
    </row>
    <row r="26" spans="1:11" ht="16.5" thickBot="1" x14ac:dyDescent="0.3">
      <c r="A26" s="67" t="s">
        <v>70</v>
      </c>
      <c r="B26" s="86"/>
      <c r="C26" s="81">
        <v>45153</v>
      </c>
      <c r="D26" s="25"/>
      <c r="E26" s="50"/>
      <c r="F26" s="51"/>
      <c r="G26" s="82" t="str">
        <f t="shared" si="2"/>
        <v/>
      </c>
      <c r="I26" s="53"/>
      <c r="J26" s="54"/>
      <c r="K26" s="82" t="str">
        <f t="shared" si="3"/>
        <v/>
      </c>
    </row>
    <row r="27" spans="1:11" ht="15.75" thickBot="1" x14ac:dyDescent="0.3">
      <c r="A27" s="37"/>
      <c r="B27" s="123"/>
      <c r="C27" s="123"/>
      <c r="D27" s="123"/>
      <c r="E27" s="30"/>
      <c r="F27" s="30"/>
      <c r="G27" s="123"/>
      <c r="H27" s="39"/>
      <c r="I27" s="30"/>
      <c r="J27" s="38" t="s">
        <v>75</v>
      </c>
      <c r="K27" s="23">
        <f>SUM(G20:G26,K20:K26)</f>
        <v>0</v>
      </c>
    </row>
    <row r="28" spans="1:11" ht="15.75" x14ac:dyDescent="0.25">
      <c r="A28" s="136" t="s">
        <v>60</v>
      </c>
      <c r="B28" s="137"/>
      <c r="C28" s="138" t="s">
        <v>67</v>
      </c>
      <c r="D28" s="139"/>
      <c r="E28" s="34" t="s">
        <v>4</v>
      </c>
      <c r="F28" s="35" t="s">
        <v>5</v>
      </c>
      <c r="G28" s="36" t="s">
        <v>6</v>
      </c>
      <c r="I28" s="2" t="s">
        <v>4</v>
      </c>
      <c r="J28" s="19" t="s">
        <v>5</v>
      </c>
      <c r="K28" s="22" t="s">
        <v>6</v>
      </c>
    </row>
    <row r="29" spans="1:11" ht="15.75" x14ac:dyDescent="0.25">
      <c r="A29" s="76" t="s">
        <v>71</v>
      </c>
      <c r="B29" s="89"/>
      <c r="C29" s="80">
        <v>45154</v>
      </c>
      <c r="D29" s="33"/>
      <c r="E29" s="52"/>
      <c r="F29" s="58"/>
      <c r="G29" s="85" t="str">
        <f>IF(F29="","",MROUND((F29-E29)*24,0.25))</f>
        <v/>
      </c>
      <c r="I29" s="55"/>
      <c r="J29" s="56"/>
      <c r="K29" s="85" t="str">
        <f>IF(J29="","",MROUND((J29-I29)*24,0.25))</f>
        <v/>
      </c>
    </row>
    <row r="30" spans="1:11" ht="15.75" x14ac:dyDescent="0.25">
      <c r="A30" s="110" t="s">
        <v>72</v>
      </c>
      <c r="B30" s="96"/>
      <c r="C30" s="111">
        <v>45155</v>
      </c>
      <c r="D30" s="98"/>
      <c r="E30" s="99"/>
      <c r="F30" s="100"/>
      <c r="G30" s="101" t="str">
        <f t="shared" ref="G30:G35" si="4">IF(F30="","",MROUND((F30-E30)*24,0.25))</f>
        <v/>
      </c>
      <c r="I30" s="99"/>
      <c r="J30" s="100"/>
      <c r="K30" s="101" t="str">
        <f t="shared" ref="K30:K35" si="5">IF(J30="","",MROUND((J30-I30)*24,0.25))</f>
        <v/>
      </c>
    </row>
    <row r="31" spans="1:11" ht="15.75" x14ac:dyDescent="0.25">
      <c r="A31" s="76" t="s">
        <v>73</v>
      </c>
      <c r="B31" s="87"/>
      <c r="C31" s="80">
        <v>45156</v>
      </c>
      <c r="D31" s="28"/>
      <c r="E31" s="102"/>
      <c r="F31" s="103"/>
      <c r="G31" s="84" t="str">
        <f t="shared" si="4"/>
        <v/>
      </c>
      <c r="I31" s="102"/>
      <c r="J31" s="103"/>
      <c r="K31" s="84" t="str">
        <f t="shared" si="5"/>
        <v/>
      </c>
    </row>
    <row r="32" spans="1:11" ht="15.75" x14ac:dyDescent="0.25">
      <c r="A32" s="110" t="s">
        <v>74</v>
      </c>
      <c r="B32" s="112"/>
      <c r="C32" s="111">
        <v>45157</v>
      </c>
      <c r="D32" s="113"/>
      <c r="E32" s="99"/>
      <c r="F32" s="100"/>
      <c r="G32" s="101" t="str">
        <f t="shared" si="4"/>
        <v/>
      </c>
      <c r="I32" s="99"/>
      <c r="J32" s="100"/>
      <c r="K32" s="101" t="str">
        <f t="shared" si="5"/>
        <v/>
      </c>
    </row>
    <row r="33" spans="1:11" ht="15.75" x14ac:dyDescent="0.25">
      <c r="A33" s="76" t="s">
        <v>68</v>
      </c>
      <c r="B33" s="86"/>
      <c r="C33" s="80">
        <v>45158</v>
      </c>
      <c r="D33" s="26"/>
      <c r="E33" s="102"/>
      <c r="F33" s="103"/>
      <c r="G33" s="84" t="str">
        <f t="shared" si="4"/>
        <v/>
      </c>
      <c r="I33" s="102"/>
      <c r="J33" s="103"/>
      <c r="K33" s="84" t="str">
        <f t="shared" si="5"/>
        <v/>
      </c>
    </row>
    <row r="34" spans="1:11" ht="15.75" x14ac:dyDescent="0.25">
      <c r="A34" s="110" t="s">
        <v>69</v>
      </c>
      <c r="B34" s="112"/>
      <c r="C34" s="111">
        <v>45159</v>
      </c>
      <c r="D34" s="113"/>
      <c r="E34" s="99"/>
      <c r="F34" s="100"/>
      <c r="G34" s="101" t="str">
        <f t="shared" si="4"/>
        <v/>
      </c>
      <c r="I34" s="99"/>
      <c r="J34" s="100"/>
      <c r="K34" s="101" t="str">
        <f t="shared" si="5"/>
        <v/>
      </c>
    </row>
    <row r="35" spans="1:11" ht="16.5" thickBot="1" x14ac:dyDescent="0.3">
      <c r="A35" s="76" t="s">
        <v>70</v>
      </c>
      <c r="B35" s="86"/>
      <c r="C35" s="80">
        <v>45160</v>
      </c>
      <c r="D35" s="26"/>
      <c r="E35" s="102"/>
      <c r="F35" s="103"/>
      <c r="G35" s="84" t="str">
        <f t="shared" si="4"/>
        <v/>
      </c>
      <c r="I35" s="55"/>
      <c r="J35" s="56"/>
      <c r="K35" s="84" t="str">
        <f t="shared" si="5"/>
        <v/>
      </c>
    </row>
    <row r="36" spans="1:11" ht="15.75" thickBot="1" x14ac:dyDescent="0.3">
      <c r="A36" s="37"/>
      <c r="B36" s="123"/>
      <c r="C36" s="123"/>
      <c r="D36" s="123"/>
      <c r="E36" s="30"/>
      <c r="F36" s="30"/>
      <c r="G36" s="123"/>
      <c r="H36" s="39"/>
      <c r="I36" s="30"/>
      <c r="J36" s="38" t="s">
        <v>75</v>
      </c>
      <c r="K36" s="23">
        <f>SUM(G29:G35,K29:K35)</f>
        <v>0</v>
      </c>
    </row>
    <row r="37" spans="1:11" ht="15.75" x14ac:dyDescent="0.25">
      <c r="A37" s="136" t="s">
        <v>60</v>
      </c>
      <c r="B37" s="137"/>
      <c r="C37" s="138" t="s">
        <v>67</v>
      </c>
      <c r="D37" s="139"/>
      <c r="E37" s="34" t="s">
        <v>4</v>
      </c>
      <c r="F37" s="35" t="s">
        <v>5</v>
      </c>
      <c r="G37" s="36" t="s">
        <v>6</v>
      </c>
      <c r="I37" s="2" t="s">
        <v>4</v>
      </c>
      <c r="J37" s="19" t="s">
        <v>5</v>
      </c>
      <c r="K37" s="22" t="s">
        <v>6</v>
      </c>
    </row>
    <row r="38" spans="1:11" ht="15.75" x14ac:dyDescent="0.25">
      <c r="A38" s="67" t="s">
        <v>71</v>
      </c>
      <c r="B38" s="90"/>
      <c r="C38" s="77">
        <v>45161</v>
      </c>
      <c r="D38" s="26"/>
      <c r="E38" s="42"/>
      <c r="F38" s="43"/>
      <c r="G38" s="82" t="str">
        <f>IF(F38="","",MROUND((F38-E38)*24,0.25))</f>
        <v/>
      </c>
      <c r="I38" s="42"/>
      <c r="J38" s="43"/>
      <c r="K38" s="82" t="str">
        <f>IF(J38="","",MROUND((J38-I38)*24,0.25))</f>
        <v/>
      </c>
    </row>
    <row r="39" spans="1:11" ht="15.75" x14ac:dyDescent="0.25">
      <c r="A39" s="75" t="s">
        <v>72</v>
      </c>
      <c r="B39" s="70"/>
      <c r="C39" s="77">
        <v>45162</v>
      </c>
      <c r="D39" s="29"/>
      <c r="E39" s="48"/>
      <c r="F39" s="49"/>
      <c r="G39" s="84" t="str">
        <f t="shared" ref="G39:G44" si="6">IF(F39="","",MROUND((F39-E39)*24,0.25))</f>
        <v/>
      </c>
      <c r="I39" s="44"/>
      <c r="J39" s="45"/>
      <c r="K39" s="83" t="str">
        <f t="shared" ref="K39:K44" si="7">IF(J39="","",MROUND((J39-I39)*24,0.25))</f>
        <v/>
      </c>
    </row>
    <row r="40" spans="1:11" ht="15.75" x14ac:dyDescent="0.25">
      <c r="A40" s="67" t="s">
        <v>73</v>
      </c>
      <c r="B40" s="86"/>
      <c r="C40" s="77">
        <v>45163</v>
      </c>
      <c r="D40" s="26"/>
      <c r="E40" s="42"/>
      <c r="F40" s="57"/>
      <c r="G40" s="82" t="str">
        <f t="shared" si="6"/>
        <v/>
      </c>
      <c r="I40" s="42"/>
      <c r="J40" s="57"/>
      <c r="K40" s="82" t="str">
        <f t="shared" si="7"/>
        <v/>
      </c>
    </row>
    <row r="41" spans="1:11" ht="15.75" x14ac:dyDescent="0.25">
      <c r="A41" s="75" t="s">
        <v>74</v>
      </c>
      <c r="B41" s="87"/>
      <c r="C41" s="77">
        <v>45164</v>
      </c>
      <c r="D41" s="28"/>
      <c r="E41" s="48"/>
      <c r="F41" s="49"/>
      <c r="G41" s="84" t="str">
        <f t="shared" si="6"/>
        <v/>
      </c>
      <c r="I41" s="48"/>
      <c r="J41" s="49"/>
      <c r="K41" s="84" t="str">
        <f t="shared" si="7"/>
        <v/>
      </c>
    </row>
    <row r="42" spans="1:11" ht="15.75" x14ac:dyDescent="0.25">
      <c r="A42" s="67" t="s">
        <v>68</v>
      </c>
      <c r="B42" s="86"/>
      <c r="C42" s="77">
        <v>45165</v>
      </c>
      <c r="D42" s="26"/>
      <c r="E42" s="42"/>
      <c r="F42" s="57"/>
      <c r="G42" s="82" t="str">
        <f t="shared" si="6"/>
        <v/>
      </c>
      <c r="I42" s="50"/>
      <c r="J42" s="51"/>
      <c r="K42" s="82" t="str">
        <f t="shared" si="7"/>
        <v/>
      </c>
    </row>
    <row r="43" spans="1:11" ht="15.75" x14ac:dyDescent="0.25">
      <c r="A43" s="75" t="s">
        <v>69</v>
      </c>
      <c r="B43" s="87"/>
      <c r="C43" s="77">
        <v>45166</v>
      </c>
      <c r="D43" s="28"/>
      <c r="E43" s="48"/>
      <c r="F43" s="49"/>
      <c r="G43" s="84" t="str">
        <f t="shared" si="6"/>
        <v/>
      </c>
      <c r="I43" s="48"/>
      <c r="J43" s="49"/>
      <c r="K43" s="84" t="str">
        <f t="shared" si="7"/>
        <v/>
      </c>
    </row>
    <row r="44" spans="1:11" ht="16.5" thickBot="1" x14ac:dyDescent="0.3">
      <c r="A44" s="91" t="s">
        <v>70</v>
      </c>
      <c r="B44" s="92"/>
      <c r="C44" s="77">
        <v>45167</v>
      </c>
      <c r="D44" s="40"/>
      <c r="E44" s="59"/>
      <c r="F44" s="60"/>
      <c r="G44" s="93" t="str">
        <f t="shared" si="6"/>
        <v/>
      </c>
      <c r="I44" s="53"/>
      <c r="J44" s="54"/>
      <c r="K44" s="93" t="str">
        <f t="shared" si="7"/>
        <v/>
      </c>
    </row>
    <row r="45" spans="1:11" ht="15.75" thickBot="1" x14ac:dyDescent="0.3">
      <c r="A45" s="37"/>
      <c r="B45" s="123"/>
      <c r="C45" s="123"/>
      <c r="D45" s="123"/>
      <c r="E45" s="30"/>
      <c r="F45" s="30"/>
      <c r="G45" s="123"/>
      <c r="H45" s="39"/>
      <c r="I45" s="30"/>
      <c r="J45" s="38" t="s">
        <v>75</v>
      </c>
      <c r="K45" s="23">
        <f>SUM(G38:G44,K38:K44)</f>
        <v>0</v>
      </c>
    </row>
    <row r="46" spans="1:11" ht="15.75" x14ac:dyDescent="0.25">
      <c r="A46" s="75" t="s">
        <v>69</v>
      </c>
      <c r="B46" s="87"/>
      <c r="C46" s="77">
        <v>45168</v>
      </c>
      <c r="D46" s="28"/>
      <c r="E46" s="48"/>
      <c r="F46" s="49"/>
      <c r="G46" s="84" t="str">
        <f t="shared" ref="G46:G47" si="8">IF(F46="","",MROUND((F46-E46)*24,0.25))</f>
        <v/>
      </c>
      <c r="I46" s="48"/>
      <c r="J46" s="49"/>
      <c r="K46" s="84" t="str">
        <f t="shared" ref="K46:K47" si="9">IF(J46="","",MROUND((J46-I46)*24,0.25))</f>
        <v/>
      </c>
    </row>
    <row r="47" spans="1:11" ht="16.5" thickBot="1" x14ac:dyDescent="0.3">
      <c r="A47" s="91" t="s">
        <v>70</v>
      </c>
      <c r="B47" s="92"/>
      <c r="C47" s="77">
        <v>45169</v>
      </c>
      <c r="D47" s="40"/>
      <c r="E47" s="59"/>
      <c r="F47" s="60"/>
      <c r="G47" s="93" t="str">
        <f t="shared" si="8"/>
        <v/>
      </c>
      <c r="I47" s="53"/>
      <c r="J47" s="54"/>
      <c r="K47" s="93" t="str">
        <f t="shared" si="9"/>
        <v/>
      </c>
    </row>
    <row r="48" spans="1:11" ht="15.75" thickBot="1" x14ac:dyDescent="0.3">
      <c r="A48" s="37"/>
      <c r="B48" s="30"/>
      <c r="C48" s="30"/>
      <c r="D48" s="30"/>
      <c r="E48" s="30"/>
      <c r="F48" s="30"/>
      <c r="G48" s="123"/>
      <c r="H48" s="39"/>
      <c r="I48" s="30"/>
      <c r="J48" s="38" t="s">
        <v>75</v>
      </c>
      <c r="K48" s="23">
        <f>SUM(G46:G47,K46:K47)</f>
        <v>0</v>
      </c>
    </row>
    <row r="49" spans="1:28" x14ac:dyDescent="0.25">
      <c r="H49" s="24"/>
    </row>
    <row r="50" spans="1:28" ht="15.75" thickBot="1" x14ac:dyDescent="0.3">
      <c r="H50" s="24"/>
    </row>
    <row r="51" spans="1:28" ht="15.75" thickBot="1" x14ac:dyDescent="0.3">
      <c r="H51" s="24"/>
      <c r="I51" s="31" t="s">
        <v>76</v>
      </c>
      <c r="J51" s="141">
        <f>SUM(K18+K27+K36+K45+K48)</f>
        <v>0</v>
      </c>
      <c r="K51" s="142"/>
    </row>
    <row r="52" spans="1:28" ht="60" customHeight="1" x14ac:dyDescent="0.3">
      <c r="A52" s="61" t="s">
        <v>27</v>
      </c>
      <c r="B52" s="62"/>
      <c r="C52" s="140"/>
      <c r="D52" s="140"/>
      <c r="E52" s="140"/>
      <c r="F52" s="140"/>
      <c r="G52" s="140"/>
      <c r="H52" s="63"/>
      <c r="I52" s="64"/>
      <c r="J52" s="1"/>
      <c r="K52" s="1"/>
      <c r="L52" s="1"/>
      <c r="M52" s="1"/>
      <c r="N52" s="1"/>
      <c r="O52" s="1"/>
      <c r="P52" s="1"/>
      <c r="Q52" s="1"/>
      <c r="R52" s="1"/>
      <c r="S52" s="1"/>
      <c r="T52" s="1"/>
      <c r="U52" s="1"/>
      <c r="V52" s="1"/>
      <c r="W52" s="1"/>
      <c r="X52" s="1"/>
      <c r="Y52" s="1"/>
      <c r="Z52" s="1"/>
      <c r="AA52" s="1"/>
      <c r="AB52" s="1"/>
    </row>
    <row r="53" spans="1:28" ht="19.5" customHeight="1" x14ac:dyDescent="0.3">
      <c r="A53" s="62"/>
      <c r="B53" s="62"/>
      <c r="C53" s="65"/>
      <c r="D53" s="65"/>
      <c r="E53" s="65"/>
      <c r="F53" s="65"/>
      <c r="G53" s="64"/>
      <c r="H53" s="66"/>
      <c r="I53" s="64"/>
      <c r="J53" s="1"/>
      <c r="K53" s="1"/>
      <c r="L53" s="1"/>
      <c r="M53" s="1"/>
      <c r="N53" s="1"/>
      <c r="O53" s="1"/>
      <c r="P53" s="1"/>
      <c r="Q53" s="1"/>
      <c r="R53" s="1"/>
      <c r="S53" s="1"/>
      <c r="T53" s="1"/>
      <c r="U53" s="1"/>
      <c r="V53" s="1"/>
      <c r="W53" s="1"/>
      <c r="X53" s="1"/>
      <c r="Y53" s="1"/>
      <c r="Z53" s="1"/>
      <c r="AA53" s="1"/>
      <c r="AB53" s="1"/>
    </row>
    <row r="54" spans="1:28" ht="48.75" customHeight="1" x14ac:dyDescent="0.3">
      <c r="A54" s="61" t="s">
        <v>8</v>
      </c>
      <c r="B54" s="62"/>
      <c r="C54" s="140"/>
      <c r="D54" s="140"/>
      <c r="E54" s="140"/>
      <c r="F54" s="140"/>
      <c r="G54" s="140"/>
      <c r="H54" s="140"/>
      <c r="I54" s="140"/>
      <c r="J54" s="1"/>
      <c r="K54" s="1"/>
      <c r="L54" s="1"/>
      <c r="M54" s="1"/>
      <c r="N54" s="1"/>
      <c r="O54" s="1"/>
      <c r="P54" s="1"/>
      <c r="Q54" s="1"/>
      <c r="R54" s="1"/>
      <c r="S54" s="1"/>
      <c r="T54" s="1"/>
      <c r="U54" s="1"/>
      <c r="V54" s="1"/>
      <c r="W54" s="1"/>
      <c r="X54" s="1"/>
      <c r="Y54" s="1"/>
      <c r="Z54" s="1"/>
      <c r="AA54" s="1"/>
      <c r="AB54" s="1"/>
    </row>
    <row r="55" spans="1:28" x14ac:dyDescent="0.25">
      <c r="H55" s="24"/>
    </row>
    <row r="56" spans="1:28" x14ac:dyDescent="0.25">
      <c r="H56" s="24"/>
    </row>
    <row r="57" spans="1:28" x14ac:dyDescent="0.25">
      <c r="H57" s="24"/>
    </row>
    <row r="58" spans="1:28" x14ac:dyDescent="0.25">
      <c r="H58" s="24"/>
    </row>
    <row r="59" spans="1:28" x14ac:dyDescent="0.25">
      <c r="H59" s="24"/>
    </row>
    <row r="60" spans="1:28" x14ac:dyDescent="0.25">
      <c r="H60" s="24"/>
    </row>
    <row r="61" spans="1:28" x14ac:dyDescent="0.25">
      <c r="H61" s="24"/>
    </row>
    <row r="62" spans="1:28" x14ac:dyDescent="0.25">
      <c r="H62" s="24"/>
    </row>
    <row r="63" spans="1:28" x14ac:dyDescent="0.25">
      <c r="H63" s="24"/>
    </row>
    <row r="64" spans="1:28" x14ac:dyDescent="0.25">
      <c r="H64" s="24"/>
    </row>
    <row r="65" spans="8:8" x14ac:dyDescent="0.25">
      <c r="H65" s="24"/>
    </row>
    <row r="66" spans="8:8" x14ac:dyDescent="0.25">
      <c r="H66" s="24"/>
    </row>
    <row r="67" spans="8:8" x14ac:dyDescent="0.25">
      <c r="H67" s="24"/>
    </row>
    <row r="68" spans="8:8" x14ac:dyDescent="0.25">
      <c r="H68" s="24"/>
    </row>
    <row r="69" spans="8:8" x14ac:dyDescent="0.25">
      <c r="H69" s="24"/>
    </row>
    <row r="70" spans="8:8" x14ac:dyDescent="0.25">
      <c r="H70" s="24"/>
    </row>
    <row r="71" spans="8:8" x14ac:dyDescent="0.25">
      <c r="H71" s="24"/>
    </row>
    <row r="72" spans="8:8" x14ac:dyDescent="0.25">
      <c r="H72" s="24"/>
    </row>
    <row r="73" spans="8:8" x14ac:dyDescent="0.25">
      <c r="H73" s="24"/>
    </row>
    <row r="74" spans="8:8" x14ac:dyDescent="0.25">
      <c r="H74" s="24"/>
    </row>
    <row r="75" spans="8:8" x14ac:dyDescent="0.25">
      <c r="H75" s="24"/>
    </row>
  </sheetData>
  <sheetProtection algorithmName="SHA-512" hashValue="7cSz0pkl0i4+T/puY3+z3pd3Nu1ERx4G570mYYcAJHN4+APoqPbh7nTPiUEYMbgAl2w8tW2drRSEnp63SoAHrg==" saltValue="yIy6kbIt5yv8dr9IFrP3dg==" spinCount="100000" sheet="1" objects="1" scenarios="1"/>
  <mergeCells count="14">
    <mergeCell ref="C52:G52"/>
    <mergeCell ref="C54:I54"/>
    <mergeCell ref="J51:K51"/>
    <mergeCell ref="C4:E4"/>
    <mergeCell ref="C6:E6"/>
    <mergeCell ref="I8:K8"/>
    <mergeCell ref="C9:D9"/>
    <mergeCell ref="A9:B9"/>
    <mergeCell ref="A37:B37"/>
    <mergeCell ref="C37:D37"/>
    <mergeCell ref="A28:B28"/>
    <mergeCell ref="C28:D28"/>
    <mergeCell ref="A19:B19"/>
    <mergeCell ref="C19:D19"/>
  </mergeCells>
  <phoneticPr fontId="12" type="noConversion"/>
  <conditionalFormatting sqref="K18 K27 K36 K45">
    <cfRule type="cellIs" dxfId="18" priority="2" operator="greaterThan">
      <formula>21</formula>
    </cfRule>
  </conditionalFormatting>
  <conditionalFormatting sqref="K48">
    <cfRule type="cellIs" dxfId="17" priority="1" operator="greaterThan">
      <formula>21</formula>
    </cfRule>
  </conditionalFormatting>
  <dataValidations count="1">
    <dataValidation type="time" allowBlank="1" showInputMessage="1" showErrorMessage="1" sqref="E10 E20 E38 I10 I20 I38">
      <formula1>0</formula1>
      <formula2>0.996527777777778</formula2>
    </dataValidation>
  </dataValidations>
  <pageMargins left="0.7" right="0.7" top="0.75" bottom="0.75" header="0.3" footer="0.3"/>
  <pageSetup scale="5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4"/>
  <sheetViews>
    <sheetView showGridLines="0" zoomScale="85" zoomScaleNormal="85" workbookViewId="0">
      <selection activeCell="S40" sqref="S40"/>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72" t="str">
        <f>Summary!B13</f>
        <v>September</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67" t="s">
        <v>73</v>
      </c>
      <c r="B10" s="86"/>
      <c r="C10" s="77">
        <v>45170</v>
      </c>
      <c r="D10" s="26"/>
      <c r="E10" s="42"/>
      <c r="F10" s="43"/>
      <c r="G10" s="82" t="str">
        <f t="shared" ref="G10:G14" si="0">IF(F10="","",MROUND((F10-E10)*24,0.25))</f>
        <v/>
      </c>
      <c r="I10" s="42"/>
      <c r="J10" s="43"/>
      <c r="K10" s="82" t="str">
        <f>IF(J10="","",MROUND((J10-I10)*24,0.25))</f>
        <v/>
      </c>
    </row>
    <row r="11" spans="1:15" ht="15.75" x14ac:dyDescent="0.25">
      <c r="A11" s="75" t="s">
        <v>74</v>
      </c>
      <c r="B11" s="87"/>
      <c r="C11" s="77">
        <v>45171</v>
      </c>
      <c r="D11" s="27"/>
      <c r="E11" s="44"/>
      <c r="F11" s="45"/>
      <c r="G11" s="83" t="str">
        <f t="shared" si="0"/>
        <v/>
      </c>
      <c r="I11" s="44"/>
      <c r="J11" s="45"/>
      <c r="K11" s="83" t="str">
        <f t="shared" ref="K11:K14" si="1">IF(J11="","",MROUND((J11-I11)*24,0.25))</f>
        <v/>
      </c>
    </row>
    <row r="12" spans="1:15" ht="15.75" x14ac:dyDescent="0.25">
      <c r="A12" s="67" t="s">
        <v>68</v>
      </c>
      <c r="B12" s="88"/>
      <c r="C12" s="77">
        <v>45172</v>
      </c>
      <c r="D12" s="26"/>
      <c r="E12" s="46"/>
      <c r="F12" s="47"/>
      <c r="G12" s="82" t="str">
        <f t="shared" si="0"/>
        <v/>
      </c>
      <c r="I12" s="42"/>
      <c r="J12" s="57"/>
      <c r="K12" s="82" t="str">
        <f t="shared" si="1"/>
        <v/>
      </c>
    </row>
    <row r="13" spans="1:15" ht="15.75" x14ac:dyDescent="0.25">
      <c r="A13" s="75" t="s">
        <v>69</v>
      </c>
      <c r="B13" s="87"/>
      <c r="C13" s="77">
        <v>45173</v>
      </c>
      <c r="D13" s="28"/>
      <c r="E13" s="48"/>
      <c r="F13" s="49"/>
      <c r="G13" s="84" t="str">
        <f t="shared" si="0"/>
        <v/>
      </c>
      <c r="I13" s="48"/>
      <c r="J13" s="49"/>
      <c r="K13" s="84" t="str">
        <f t="shared" si="1"/>
        <v/>
      </c>
    </row>
    <row r="14" spans="1:15" ht="16.5" thickBot="1" x14ac:dyDescent="0.3">
      <c r="A14" s="67" t="s">
        <v>70</v>
      </c>
      <c r="B14" s="86"/>
      <c r="C14" s="77">
        <v>45174</v>
      </c>
      <c r="D14" s="25"/>
      <c r="E14" s="50"/>
      <c r="F14" s="51"/>
      <c r="G14" s="82" t="str">
        <f t="shared" si="0"/>
        <v/>
      </c>
      <c r="I14" s="50"/>
      <c r="J14" s="51"/>
      <c r="K14" s="82" t="str">
        <f t="shared" si="1"/>
        <v/>
      </c>
    </row>
    <row r="15" spans="1:15" ht="15.75" thickBot="1" x14ac:dyDescent="0.3">
      <c r="A15" s="37"/>
      <c r="B15" s="123"/>
      <c r="C15" s="123"/>
      <c r="D15" s="123"/>
      <c r="E15" s="30"/>
      <c r="F15" s="30"/>
      <c r="G15" s="30"/>
      <c r="H15" s="39"/>
      <c r="I15" s="30"/>
      <c r="J15" s="38" t="s">
        <v>75</v>
      </c>
      <c r="K15" s="23">
        <f>SUM(G10:G14,K10:K14)</f>
        <v>0</v>
      </c>
    </row>
    <row r="16" spans="1:15" ht="15.75" x14ac:dyDescent="0.25">
      <c r="A16" s="136" t="s">
        <v>60</v>
      </c>
      <c r="B16" s="137"/>
      <c r="C16" s="138" t="s">
        <v>67</v>
      </c>
      <c r="D16" s="139"/>
      <c r="E16" s="34" t="s">
        <v>4</v>
      </c>
      <c r="F16" s="35" t="s">
        <v>5</v>
      </c>
      <c r="G16" s="36" t="s">
        <v>6</v>
      </c>
      <c r="I16" s="2" t="s">
        <v>4</v>
      </c>
      <c r="J16" s="19" t="s">
        <v>5</v>
      </c>
      <c r="K16" s="22" t="s">
        <v>6</v>
      </c>
    </row>
    <row r="17" spans="1:11" ht="15.75" x14ac:dyDescent="0.25">
      <c r="A17" s="67" t="s">
        <v>71</v>
      </c>
      <c r="B17" s="86"/>
      <c r="C17" s="81">
        <v>45175</v>
      </c>
      <c r="D17" s="25"/>
      <c r="E17" s="42"/>
      <c r="F17" s="43"/>
      <c r="G17" s="82" t="str">
        <f>IF(F17="","",MROUND((F17-E17)*24,0.25))</f>
        <v/>
      </c>
      <c r="I17" s="42"/>
      <c r="J17" s="43"/>
      <c r="K17" s="82" t="str">
        <f>IF(J17="","",MROUND((J17-I17)*24,0.25))</f>
        <v/>
      </c>
    </row>
    <row r="18" spans="1:11" ht="15.75" x14ac:dyDescent="0.25">
      <c r="A18" s="75" t="s">
        <v>72</v>
      </c>
      <c r="B18" s="87"/>
      <c r="C18" s="81">
        <v>45176</v>
      </c>
      <c r="D18" s="29"/>
      <c r="E18" s="48"/>
      <c r="F18" s="45"/>
      <c r="G18" s="84" t="str">
        <f t="shared" ref="G18:G23" si="2">IF(F18="","",MROUND((F18-E18)*24,0.25))</f>
        <v/>
      </c>
      <c r="I18" s="44"/>
      <c r="J18" s="45"/>
      <c r="K18" s="83" t="str">
        <f t="shared" ref="K18:K23" si="3">IF(J18="","",MROUND((J18-I18)*24,0.25))</f>
        <v/>
      </c>
    </row>
    <row r="19" spans="1:11" ht="15.75" x14ac:dyDescent="0.25">
      <c r="A19" s="67" t="s">
        <v>73</v>
      </c>
      <c r="B19" s="88"/>
      <c r="C19" s="81">
        <v>45177</v>
      </c>
      <c r="D19" s="26"/>
      <c r="E19" s="42"/>
      <c r="F19" s="57"/>
      <c r="G19" s="82" t="str">
        <f t="shared" si="2"/>
        <v/>
      </c>
      <c r="I19" s="42"/>
      <c r="J19" s="57"/>
      <c r="K19" s="82" t="str">
        <f t="shared" si="3"/>
        <v/>
      </c>
    </row>
    <row r="20" spans="1:11" ht="15.75" x14ac:dyDescent="0.25">
      <c r="A20" s="75" t="s">
        <v>74</v>
      </c>
      <c r="B20" s="87"/>
      <c r="C20" s="81">
        <v>45178</v>
      </c>
      <c r="D20" s="28"/>
      <c r="E20" s="48"/>
      <c r="F20" s="49"/>
      <c r="G20" s="84" t="str">
        <f t="shared" si="2"/>
        <v/>
      </c>
      <c r="I20" s="48"/>
      <c r="J20" s="49"/>
      <c r="K20" s="84" t="str">
        <f t="shared" si="3"/>
        <v/>
      </c>
    </row>
    <row r="21" spans="1:11" ht="15.75" x14ac:dyDescent="0.25">
      <c r="A21" s="67" t="s">
        <v>68</v>
      </c>
      <c r="B21" s="86"/>
      <c r="C21" s="81">
        <v>45179</v>
      </c>
      <c r="D21" s="25"/>
      <c r="E21" s="50"/>
      <c r="F21" s="51"/>
      <c r="G21" s="82" t="str">
        <f t="shared" si="2"/>
        <v/>
      </c>
      <c r="I21" s="50"/>
      <c r="J21" s="51"/>
      <c r="K21" s="82" t="str">
        <f t="shared" si="3"/>
        <v/>
      </c>
    </row>
    <row r="22" spans="1:11" ht="15.75" x14ac:dyDescent="0.25">
      <c r="A22" s="75" t="s">
        <v>69</v>
      </c>
      <c r="B22" s="87"/>
      <c r="C22" s="81">
        <v>45180</v>
      </c>
      <c r="D22" s="28"/>
      <c r="E22" s="48"/>
      <c r="F22" s="49"/>
      <c r="G22" s="84" t="str">
        <f t="shared" si="2"/>
        <v/>
      </c>
      <c r="I22" s="48"/>
      <c r="J22" s="49"/>
      <c r="K22" s="84" t="str">
        <f t="shared" si="3"/>
        <v/>
      </c>
    </row>
    <row r="23" spans="1:11" ht="16.5" thickBot="1" x14ac:dyDescent="0.3">
      <c r="A23" s="67" t="s">
        <v>70</v>
      </c>
      <c r="B23" s="86"/>
      <c r="C23" s="81">
        <v>45181</v>
      </c>
      <c r="D23" s="25"/>
      <c r="E23" s="50"/>
      <c r="F23" s="51"/>
      <c r="G23" s="82" t="str">
        <f t="shared" si="2"/>
        <v/>
      </c>
      <c r="I23" s="53"/>
      <c r="J23" s="54"/>
      <c r="K23" s="82" t="str">
        <f t="shared" si="3"/>
        <v/>
      </c>
    </row>
    <row r="24" spans="1:11" ht="15.75" thickBot="1" x14ac:dyDescent="0.3">
      <c r="A24" s="37"/>
      <c r="B24" s="123"/>
      <c r="C24" s="123"/>
      <c r="D24" s="123"/>
      <c r="E24" s="30"/>
      <c r="F24" s="30"/>
      <c r="G24" s="30"/>
      <c r="H24" s="39"/>
      <c r="I24" s="30"/>
      <c r="J24" s="38" t="s">
        <v>75</v>
      </c>
      <c r="K24" s="23">
        <f>SUM(G17:G23,K17:K23)</f>
        <v>0</v>
      </c>
    </row>
    <row r="25" spans="1:11" ht="15.75" x14ac:dyDescent="0.25">
      <c r="A25" s="136" t="s">
        <v>60</v>
      </c>
      <c r="B25" s="137"/>
      <c r="C25" s="138" t="s">
        <v>67</v>
      </c>
      <c r="D25" s="139"/>
      <c r="E25" s="34" t="s">
        <v>4</v>
      </c>
      <c r="F25" s="35" t="s">
        <v>5</v>
      </c>
      <c r="G25" s="36" t="s">
        <v>6</v>
      </c>
      <c r="I25" s="2" t="s">
        <v>4</v>
      </c>
      <c r="J25" s="19" t="s">
        <v>5</v>
      </c>
      <c r="K25" s="22" t="s">
        <v>6</v>
      </c>
    </row>
    <row r="26" spans="1:11" ht="15.75" x14ac:dyDescent="0.25">
      <c r="A26" s="76" t="s">
        <v>71</v>
      </c>
      <c r="B26" s="89"/>
      <c r="C26" s="80">
        <v>45182</v>
      </c>
      <c r="D26" s="33"/>
      <c r="E26" s="52"/>
      <c r="F26" s="58"/>
      <c r="G26" s="85" t="str">
        <f>IF(F26="","",MROUND((F26-E26)*24,0.25))</f>
        <v/>
      </c>
      <c r="I26" s="55"/>
      <c r="J26" s="56"/>
      <c r="K26" s="85" t="str">
        <f>IF(J26="","",MROUND((J26-I26)*24,0.25))</f>
        <v/>
      </c>
    </row>
    <row r="27" spans="1:11" ht="15.75" x14ac:dyDescent="0.25">
      <c r="A27" s="110" t="s">
        <v>72</v>
      </c>
      <c r="B27" s="96"/>
      <c r="C27" s="111">
        <v>45183</v>
      </c>
      <c r="D27" s="98"/>
      <c r="E27" s="99"/>
      <c r="F27" s="100"/>
      <c r="G27" s="101" t="str">
        <f t="shared" ref="G27:G32" si="4">IF(F27="","",MROUND((F27-E27)*24,0.25))</f>
        <v/>
      </c>
      <c r="I27" s="99"/>
      <c r="J27" s="100"/>
      <c r="K27" s="101" t="str">
        <f t="shared" ref="K27:K32" si="5">IF(J27="","",MROUND((J27-I27)*24,0.25))</f>
        <v/>
      </c>
    </row>
    <row r="28" spans="1:11" ht="15.75" x14ac:dyDescent="0.25">
      <c r="A28" s="76" t="s">
        <v>73</v>
      </c>
      <c r="B28" s="87"/>
      <c r="C28" s="80">
        <v>45184</v>
      </c>
      <c r="D28" s="28"/>
      <c r="E28" s="102"/>
      <c r="F28" s="103"/>
      <c r="G28" s="84" t="str">
        <f t="shared" si="4"/>
        <v/>
      </c>
      <c r="I28" s="102"/>
      <c r="J28" s="103"/>
      <c r="K28" s="84" t="str">
        <f t="shared" si="5"/>
        <v/>
      </c>
    </row>
    <row r="29" spans="1:11" ht="15.75" x14ac:dyDescent="0.25">
      <c r="A29" s="110" t="s">
        <v>74</v>
      </c>
      <c r="B29" s="112"/>
      <c r="C29" s="111">
        <v>45185</v>
      </c>
      <c r="D29" s="113"/>
      <c r="E29" s="99"/>
      <c r="F29" s="100"/>
      <c r="G29" s="101" t="str">
        <f t="shared" si="4"/>
        <v/>
      </c>
      <c r="I29" s="99"/>
      <c r="J29" s="100"/>
      <c r="K29" s="101" t="str">
        <f t="shared" si="5"/>
        <v/>
      </c>
    </row>
    <row r="30" spans="1:11" ht="15.75" x14ac:dyDescent="0.25">
      <c r="A30" s="76" t="s">
        <v>68</v>
      </c>
      <c r="B30" s="86"/>
      <c r="C30" s="80">
        <v>45186</v>
      </c>
      <c r="D30" s="26"/>
      <c r="E30" s="102"/>
      <c r="F30" s="103"/>
      <c r="G30" s="84" t="str">
        <f t="shared" si="4"/>
        <v/>
      </c>
      <c r="I30" s="102"/>
      <c r="J30" s="103"/>
      <c r="K30" s="84" t="str">
        <f t="shared" si="5"/>
        <v/>
      </c>
    </row>
    <row r="31" spans="1:11" ht="15.75" x14ac:dyDescent="0.25">
      <c r="A31" s="110" t="s">
        <v>69</v>
      </c>
      <c r="B31" s="112"/>
      <c r="C31" s="111">
        <v>45187</v>
      </c>
      <c r="D31" s="113"/>
      <c r="E31" s="99"/>
      <c r="F31" s="100"/>
      <c r="G31" s="101" t="str">
        <f t="shared" si="4"/>
        <v/>
      </c>
      <c r="I31" s="99"/>
      <c r="J31" s="100"/>
      <c r="K31" s="101" t="str">
        <f t="shared" si="5"/>
        <v/>
      </c>
    </row>
    <row r="32" spans="1:11" ht="16.5" thickBot="1" x14ac:dyDescent="0.3">
      <c r="A32" s="76" t="s">
        <v>70</v>
      </c>
      <c r="B32" s="87"/>
      <c r="C32" s="80">
        <v>45188</v>
      </c>
      <c r="D32" s="28"/>
      <c r="E32" s="102"/>
      <c r="F32" s="103"/>
      <c r="G32" s="84" t="str">
        <f t="shared" si="4"/>
        <v/>
      </c>
      <c r="I32" s="55"/>
      <c r="J32" s="56"/>
      <c r="K32" s="84" t="str">
        <f t="shared" si="5"/>
        <v/>
      </c>
    </row>
    <row r="33" spans="1:11" ht="15.75" thickBot="1" x14ac:dyDescent="0.3">
      <c r="A33" s="37"/>
      <c r="B33" s="123"/>
      <c r="C33" s="123"/>
      <c r="D33" s="123"/>
      <c r="E33" s="30"/>
      <c r="F33" s="30"/>
      <c r="G33" s="30"/>
      <c r="H33" s="39"/>
      <c r="I33" s="30"/>
      <c r="J33" s="38" t="s">
        <v>75</v>
      </c>
      <c r="K33" s="23">
        <f>SUM(G26:G32,K26:K32)</f>
        <v>0</v>
      </c>
    </row>
    <row r="34" spans="1:11" ht="15.75" x14ac:dyDescent="0.25">
      <c r="A34" s="136" t="s">
        <v>60</v>
      </c>
      <c r="B34" s="137"/>
      <c r="C34" s="138" t="s">
        <v>67</v>
      </c>
      <c r="D34" s="139"/>
      <c r="E34" s="34" t="s">
        <v>4</v>
      </c>
      <c r="F34" s="35" t="s">
        <v>5</v>
      </c>
      <c r="G34" s="36" t="s">
        <v>6</v>
      </c>
      <c r="I34" s="2" t="s">
        <v>4</v>
      </c>
      <c r="J34" s="19" t="s">
        <v>5</v>
      </c>
      <c r="K34" s="22" t="s">
        <v>6</v>
      </c>
    </row>
    <row r="35" spans="1:11" ht="15.75" x14ac:dyDescent="0.25">
      <c r="A35" s="67" t="s">
        <v>71</v>
      </c>
      <c r="B35" s="90"/>
      <c r="C35" s="77">
        <v>45189</v>
      </c>
      <c r="D35" s="26"/>
      <c r="E35" s="42"/>
      <c r="F35" s="43"/>
      <c r="G35" s="82" t="str">
        <f>IF(F35="","",MROUND((F35-E35)*24,0.25))</f>
        <v/>
      </c>
      <c r="I35" s="42"/>
      <c r="J35" s="43"/>
      <c r="K35" s="82" t="str">
        <f>IF(J35="","",MROUND((J35-I35)*24,0.25))</f>
        <v/>
      </c>
    </row>
    <row r="36" spans="1:11" ht="15.75" x14ac:dyDescent="0.25">
      <c r="A36" s="75" t="s">
        <v>72</v>
      </c>
      <c r="B36" s="70"/>
      <c r="C36" s="77">
        <v>45190</v>
      </c>
      <c r="D36" s="29"/>
      <c r="E36" s="48"/>
      <c r="F36" s="49"/>
      <c r="G36" s="84" t="str">
        <f t="shared" ref="G36:G41" si="6">IF(F36="","",MROUND((F36-E36)*24,0.25))</f>
        <v/>
      </c>
      <c r="I36" s="44"/>
      <c r="J36" s="45"/>
      <c r="K36" s="83" t="str">
        <f t="shared" ref="K36:K41" si="7">IF(J36="","",MROUND((J36-I36)*24,0.25))</f>
        <v/>
      </c>
    </row>
    <row r="37" spans="1:11" ht="15.75" x14ac:dyDescent="0.25">
      <c r="A37" s="67" t="s">
        <v>73</v>
      </c>
      <c r="B37" s="86"/>
      <c r="C37" s="77">
        <v>45191</v>
      </c>
      <c r="D37" s="26"/>
      <c r="E37" s="42"/>
      <c r="F37" s="57"/>
      <c r="G37" s="82" t="str">
        <f t="shared" si="6"/>
        <v/>
      </c>
      <c r="I37" s="42"/>
      <c r="J37" s="57"/>
      <c r="K37" s="82" t="str">
        <f t="shared" si="7"/>
        <v/>
      </c>
    </row>
    <row r="38" spans="1:11" ht="15.75" x14ac:dyDescent="0.25">
      <c r="A38" s="75" t="s">
        <v>74</v>
      </c>
      <c r="B38" s="87"/>
      <c r="C38" s="77">
        <v>45192</v>
      </c>
      <c r="D38" s="28"/>
      <c r="E38" s="48"/>
      <c r="F38" s="49"/>
      <c r="G38" s="84" t="str">
        <f t="shared" si="6"/>
        <v/>
      </c>
      <c r="I38" s="48"/>
      <c r="J38" s="49"/>
      <c r="K38" s="84" t="str">
        <f t="shared" si="7"/>
        <v/>
      </c>
    </row>
    <row r="39" spans="1:11" ht="15.75" x14ac:dyDescent="0.25">
      <c r="A39" s="67" t="s">
        <v>68</v>
      </c>
      <c r="B39" s="86"/>
      <c r="C39" s="77">
        <v>45193</v>
      </c>
      <c r="D39" s="26"/>
      <c r="E39" s="42"/>
      <c r="F39" s="57"/>
      <c r="G39" s="82" t="str">
        <f t="shared" si="6"/>
        <v/>
      </c>
      <c r="I39" s="50"/>
      <c r="J39" s="51"/>
      <c r="K39" s="82" t="str">
        <f t="shared" si="7"/>
        <v/>
      </c>
    </row>
    <row r="40" spans="1:11" ht="15.75" x14ac:dyDescent="0.25">
      <c r="A40" s="75" t="s">
        <v>69</v>
      </c>
      <c r="B40" s="87"/>
      <c r="C40" s="77">
        <v>45194</v>
      </c>
      <c r="D40" s="28"/>
      <c r="E40" s="48"/>
      <c r="F40" s="49"/>
      <c r="G40" s="84" t="str">
        <f t="shared" si="6"/>
        <v/>
      </c>
      <c r="I40" s="48"/>
      <c r="J40" s="49"/>
      <c r="K40" s="84" t="str">
        <f t="shared" si="7"/>
        <v/>
      </c>
    </row>
    <row r="41" spans="1:11" ht="16.5" thickBot="1" x14ac:dyDescent="0.3">
      <c r="A41" s="91" t="s">
        <v>70</v>
      </c>
      <c r="B41" s="92"/>
      <c r="C41" s="77">
        <v>45195</v>
      </c>
      <c r="D41" s="40"/>
      <c r="E41" s="59"/>
      <c r="F41" s="60"/>
      <c r="G41" s="93" t="str">
        <f t="shared" si="6"/>
        <v/>
      </c>
      <c r="I41" s="53"/>
      <c r="J41" s="54"/>
      <c r="K41" s="93" t="str">
        <f t="shared" si="7"/>
        <v/>
      </c>
    </row>
    <row r="42" spans="1:11" ht="15.75" thickBot="1" x14ac:dyDescent="0.3">
      <c r="A42" s="37"/>
      <c r="B42" s="123"/>
      <c r="C42" s="123"/>
      <c r="D42" s="123"/>
      <c r="E42" s="30"/>
      <c r="F42" s="30"/>
      <c r="G42" s="30"/>
      <c r="H42" s="39"/>
      <c r="I42" s="30"/>
      <c r="J42" s="38" t="s">
        <v>75</v>
      </c>
      <c r="K42" s="23">
        <f>SUM(G35:G41,K35:K41)</f>
        <v>0</v>
      </c>
    </row>
    <row r="43" spans="1:11" ht="15.75" x14ac:dyDescent="0.25">
      <c r="A43" s="75" t="s">
        <v>71</v>
      </c>
      <c r="B43" s="87"/>
      <c r="C43" s="77">
        <v>45196</v>
      </c>
      <c r="D43" s="28"/>
      <c r="E43" s="104"/>
      <c r="F43" s="105"/>
      <c r="G43" s="84" t="str">
        <f t="shared" ref="G43:G46" si="8">IF(F43="","",MROUND((F43-E43)*24,0.25))</f>
        <v/>
      </c>
      <c r="I43" s="48"/>
      <c r="J43" s="49"/>
      <c r="K43" s="84" t="str">
        <f t="shared" ref="K43:K46" si="9">IF(J43="","",MROUND((J43-I43)*24,0.25))</f>
        <v/>
      </c>
    </row>
    <row r="44" spans="1:11" ht="15.75" x14ac:dyDescent="0.25">
      <c r="A44" s="95" t="s">
        <v>72</v>
      </c>
      <c r="B44" s="114"/>
      <c r="C44" s="97">
        <v>45197</v>
      </c>
      <c r="D44" s="115"/>
      <c r="E44" s="116"/>
      <c r="F44" s="117"/>
      <c r="G44" s="118"/>
      <c r="I44" s="119"/>
      <c r="J44" s="120"/>
      <c r="K44" s="118"/>
    </row>
    <row r="45" spans="1:11" ht="15.75" x14ac:dyDescent="0.25">
      <c r="A45" s="75" t="s">
        <v>73</v>
      </c>
      <c r="B45" s="89"/>
      <c r="C45" s="79">
        <v>45198</v>
      </c>
      <c r="D45" s="33"/>
      <c r="E45" s="106"/>
      <c r="F45" s="107"/>
      <c r="G45" s="85"/>
      <c r="I45" s="52"/>
      <c r="J45" s="58"/>
      <c r="K45" s="85"/>
    </row>
    <row r="46" spans="1:11" ht="16.5" thickBot="1" x14ac:dyDescent="0.3">
      <c r="A46" s="75" t="s">
        <v>74</v>
      </c>
      <c r="B46" s="92"/>
      <c r="C46" s="77">
        <v>45199</v>
      </c>
      <c r="D46" s="40"/>
      <c r="E46" s="108"/>
      <c r="F46" s="109"/>
      <c r="G46" s="93" t="str">
        <f t="shared" si="8"/>
        <v/>
      </c>
      <c r="I46" s="53"/>
      <c r="J46" s="54"/>
      <c r="K46" s="93" t="str">
        <f t="shared" si="9"/>
        <v/>
      </c>
    </row>
    <row r="47" spans="1:11" ht="15.75" thickBot="1" x14ac:dyDescent="0.3">
      <c r="A47" s="37"/>
      <c r="B47" s="123"/>
      <c r="C47" s="123"/>
      <c r="D47" s="123"/>
      <c r="E47" s="30"/>
      <c r="F47" s="30"/>
      <c r="G47" s="30"/>
      <c r="H47" s="39"/>
      <c r="I47" s="30"/>
      <c r="J47" s="38" t="s">
        <v>75</v>
      </c>
      <c r="K47" s="23">
        <f>SUM(G43:G46,K43:K46)</f>
        <v>0</v>
      </c>
    </row>
    <row r="48" spans="1:11" x14ac:dyDescent="0.25">
      <c r="H48" s="24"/>
    </row>
    <row r="49" spans="1:28" ht="15.75" thickBot="1" x14ac:dyDescent="0.3">
      <c r="H49" s="24"/>
    </row>
    <row r="50" spans="1:28" ht="15.75" thickBot="1" x14ac:dyDescent="0.3">
      <c r="H50" s="24"/>
      <c r="I50" s="31" t="s">
        <v>76</v>
      </c>
      <c r="J50" s="141">
        <f>SUM(K15+K24+K33+K42+K47)</f>
        <v>0</v>
      </c>
      <c r="K50" s="142"/>
    </row>
    <row r="51" spans="1:28" ht="60" customHeight="1" x14ac:dyDescent="0.3">
      <c r="A51" s="61" t="s">
        <v>27</v>
      </c>
      <c r="B51" s="62"/>
      <c r="C51" s="140"/>
      <c r="D51" s="140"/>
      <c r="E51" s="140"/>
      <c r="F51" s="140"/>
      <c r="G51" s="140"/>
      <c r="H51" s="63"/>
      <c r="I51" s="64"/>
      <c r="J51" s="1"/>
      <c r="K51" s="1"/>
      <c r="L51" s="1"/>
      <c r="M51" s="1"/>
      <c r="N51" s="1"/>
      <c r="O51" s="1"/>
      <c r="P51" s="1"/>
      <c r="Q51" s="1"/>
      <c r="R51" s="1"/>
      <c r="S51" s="1"/>
      <c r="T51" s="1"/>
      <c r="U51" s="1"/>
      <c r="V51" s="1"/>
      <c r="W51" s="1"/>
      <c r="X51" s="1"/>
      <c r="Y51" s="1"/>
      <c r="Z51" s="1"/>
      <c r="AA51" s="1"/>
      <c r="AB51" s="1"/>
    </row>
    <row r="52" spans="1:28" ht="19.5" customHeight="1" x14ac:dyDescent="0.3">
      <c r="A52" s="62"/>
      <c r="B52" s="62"/>
      <c r="C52" s="65"/>
      <c r="D52" s="65"/>
      <c r="E52" s="65"/>
      <c r="F52" s="65"/>
      <c r="G52" s="64"/>
      <c r="H52" s="66"/>
      <c r="I52" s="64"/>
      <c r="J52" s="1"/>
      <c r="K52" s="1"/>
      <c r="L52" s="1"/>
      <c r="M52" s="1"/>
      <c r="N52" s="1"/>
      <c r="O52" s="1"/>
      <c r="P52" s="1"/>
      <c r="Q52" s="1"/>
      <c r="R52" s="1"/>
      <c r="S52" s="1"/>
      <c r="T52" s="1"/>
      <c r="U52" s="1"/>
      <c r="V52" s="1"/>
      <c r="W52" s="1"/>
      <c r="X52" s="1"/>
      <c r="Y52" s="1"/>
      <c r="Z52" s="1"/>
      <c r="AA52" s="1"/>
      <c r="AB52" s="1"/>
    </row>
    <row r="53" spans="1:28" ht="48.75" customHeight="1" x14ac:dyDescent="0.3">
      <c r="A53" s="61" t="s">
        <v>8</v>
      </c>
      <c r="B53" s="62"/>
      <c r="C53" s="140"/>
      <c r="D53" s="140"/>
      <c r="E53" s="140"/>
      <c r="F53" s="140"/>
      <c r="G53" s="140"/>
      <c r="H53" s="140"/>
      <c r="I53" s="140"/>
      <c r="J53" s="1"/>
      <c r="K53" s="1"/>
      <c r="L53" s="1"/>
      <c r="M53" s="1"/>
      <c r="N53" s="1"/>
      <c r="O53" s="1"/>
      <c r="P53" s="1"/>
      <c r="Q53" s="1"/>
      <c r="R53" s="1"/>
      <c r="S53" s="1"/>
      <c r="T53" s="1"/>
      <c r="U53" s="1"/>
      <c r="V53" s="1"/>
      <c r="W53" s="1"/>
      <c r="X53" s="1"/>
      <c r="Y53" s="1"/>
      <c r="Z53" s="1"/>
      <c r="AA53" s="1"/>
      <c r="AB53" s="1"/>
    </row>
    <row r="54" spans="1:28" x14ac:dyDescent="0.25">
      <c r="H54" s="24"/>
    </row>
    <row r="55" spans="1:28" x14ac:dyDescent="0.25">
      <c r="H55" s="24"/>
    </row>
    <row r="56" spans="1:28" x14ac:dyDescent="0.25">
      <c r="H56" s="24"/>
    </row>
    <row r="57" spans="1:28" x14ac:dyDescent="0.25">
      <c r="H57" s="24"/>
    </row>
    <row r="58" spans="1:28" x14ac:dyDescent="0.25">
      <c r="H58" s="24"/>
    </row>
    <row r="59" spans="1:28" x14ac:dyDescent="0.25">
      <c r="H59" s="24"/>
    </row>
    <row r="60" spans="1:28" x14ac:dyDescent="0.25">
      <c r="H60" s="24"/>
    </row>
    <row r="61" spans="1:28" x14ac:dyDescent="0.25">
      <c r="H61" s="24"/>
    </row>
    <row r="62" spans="1:28" x14ac:dyDescent="0.25">
      <c r="H62" s="24"/>
    </row>
    <row r="63" spans="1:28" x14ac:dyDescent="0.25">
      <c r="H63" s="24"/>
    </row>
    <row r="64" spans="1:28" x14ac:dyDescent="0.25">
      <c r="H64" s="24"/>
    </row>
    <row r="65" spans="8:8" x14ac:dyDescent="0.25">
      <c r="H65" s="24"/>
    </row>
    <row r="66" spans="8:8" x14ac:dyDescent="0.25">
      <c r="H66" s="24"/>
    </row>
    <row r="67" spans="8:8" x14ac:dyDescent="0.25">
      <c r="H67" s="24"/>
    </row>
    <row r="68" spans="8:8" x14ac:dyDescent="0.25">
      <c r="H68" s="24"/>
    </row>
    <row r="69" spans="8:8" x14ac:dyDescent="0.25">
      <c r="H69" s="24"/>
    </row>
    <row r="70" spans="8:8" x14ac:dyDescent="0.25">
      <c r="H70" s="24"/>
    </row>
    <row r="71" spans="8:8" x14ac:dyDescent="0.25">
      <c r="H71" s="24"/>
    </row>
    <row r="72" spans="8:8" x14ac:dyDescent="0.25">
      <c r="H72" s="24"/>
    </row>
    <row r="73" spans="8:8" x14ac:dyDescent="0.25">
      <c r="H73" s="24"/>
    </row>
    <row r="74" spans="8:8" x14ac:dyDescent="0.25">
      <c r="H74" s="24"/>
    </row>
  </sheetData>
  <sheetProtection algorithmName="SHA-512" hashValue="OVUM7cJBVLGj+nYCdOZzdfuAOt9KpsSTmTcHyX0vPxkWA0z400KidcN6WR8YfhITTzZlmkPTGT9wpMWb8OXDRA==" saltValue="Qw/tRs+zSZNGKmdV3cxc2g==" spinCount="100000" sheet="1" objects="1" scenarios="1"/>
  <mergeCells count="14">
    <mergeCell ref="C51:G51"/>
    <mergeCell ref="C4:E4"/>
    <mergeCell ref="C6:E6"/>
    <mergeCell ref="I8:K8"/>
    <mergeCell ref="C53:I53"/>
    <mergeCell ref="C25:D25"/>
    <mergeCell ref="C34:D34"/>
    <mergeCell ref="A9:B9"/>
    <mergeCell ref="C9:D9"/>
    <mergeCell ref="A16:B16"/>
    <mergeCell ref="C16:D16"/>
    <mergeCell ref="J50:K50"/>
    <mergeCell ref="A25:B25"/>
    <mergeCell ref="A34:B34"/>
  </mergeCells>
  <phoneticPr fontId="17" type="noConversion"/>
  <conditionalFormatting sqref="K15 K24 K33 K42">
    <cfRule type="cellIs" dxfId="16" priority="2" operator="greaterThan">
      <formula>21</formula>
    </cfRule>
  </conditionalFormatting>
  <conditionalFormatting sqref="K47">
    <cfRule type="cellIs" dxfId="15" priority="1" operator="greaterThan">
      <formula>21</formula>
    </cfRule>
  </conditionalFormatting>
  <dataValidations count="1">
    <dataValidation type="time" allowBlank="1" showInputMessage="1" showErrorMessage="1" sqref="E10 E17 E35 I10 I17 I35">
      <formula1>0</formula1>
      <formula2>0.996527777777778</formula2>
    </dataValidation>
  </dataValidations>
  <pageMargins left="0.7" right="0.7" top="0.75" bottom="0.75" header="0.3" footer="0.3"/>
  <pageSetup scale="5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5"/>
  <sheetViews>
    <sheetView showGridLines="0" topLeftCell="A22" zoomScale="85" zoomScaleNormal="85" workbookViewId="0">
      <selection activeCell="J62" sqref="J62"/>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72" t="str">
        <f>Summary!B14</f>
        <v>October</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67" t="s">
        <v>68</v>
      </c>
      <c r="B10" s="88"/>
      <c r="C10" s="77">
        <v>45200</v>
      </c>
      <c r="D10" s="26"/>
      <c r="E10" s="46"/>
      <c r="F10" s="47"/>
      <c r="G10" s="82" t="str">
        <f t="shared" ref="G10:G12" si="0">IF(F10="","",MROUND((F10-E10)*24,0.25))</f>
        <v/>
      </c>
      <c r="I10" s="42"/>
      <c r="J10" s="57"/>
      <c r="K10" s="82" t="str">
        <f t="shared" ref="K10:K12" si="1">IF(J10="","",MROUND((J10-I10)*24,0.25))</f>
        <v/>
      </c>
    </row>
    <row r="11" spans="1:15" ht="15.75" x14ac:dyDescent="0.25">
      <c r="A11" s="75" t="s">
        <v>69</v>
      </c>
      <c r="B11" s="87"/>
      <c r="C11" s="79">
        <v>45201</v>
      </c>
      <c r="D11" s="28"/>
      <c r="E11" s="48"/>
      <c r="F11" s="49"/>
      <c r="G11" s="84" t="str">
        <f t="shared" si="0"/>
        <v/>
      </c>
      <c r="I11" s="48"/>
      <c r="J11" s="49"/>
      <c r="K11" s="84" t="str">
        <f t="shared" si="1"/>
        <v/>
      </c>
    </row>
    <row r="12" spans="1:15" ht="16.5" thickBot="1" x14ac:dyDescent="0.3">
      <c r="A12" s="67" t="s">
        <v>70</v>
      </c>
      <c r="B12" s="86"/>
      <c r="C12" s="77">
        <v>45202</v>
      </c>
      <c r="D12" s="25"/>
      <c r="E12" s="50"/>
      <c r="F12" s="51"/>
      <c r="G12" s="82" t="str">
        <f t="shared" si="0"/>
        <v/>
      </c>
      <c r="I12" s="50"/>
      <c r="J12" s="51"/>
      <c r="K12" s="82" t="str">
        <f t="shared" si="1"/>
        <v/>
      </c>
    </row>
    <row r="13" spans="1:15" ht="15.75" thickBot="1" x14ac:dyDescent="0.3">
      <c r="A13" s="37"/>
      <c r="B13" s="30"/>
      <c r="C13" s="30"/>
      <c r="D13" s="30"/>
      <c r="E13" s="30"/>
      <c r="F13" s="30"/>
      <c r="G13" s="30"/>
      <c r="H13" s="39"/>
      <c r="I13" s="30"/>
      <c r="J13" s="38" t="s">
        <v>75</v>
      </c>
      <c r="K13" s="23">
        <f>SUM(G10:G12,K10:K12)</f>
        <v>0</v>
      </c>
    </row>
    <row r="14" spans="1:15" ht="15.75" x14ac:dyDescent="0.25">
      <c r="A14" s="136" t="s">
        <v>60</v>
      </c>
      <c r="B14" s="137"/>
      <c r="C14" s="138" t="s">
        <v>67</v>
      </c>
      <c r="D14" s="139"/>
      <c r="E14" s="34" t="s">
        <v>4</v>
      </c>
      <c r="F14" s="35" t="s">
        <v>5</v>
      </c>
      <c r="G14" s="36" t="s">
        <v>6</v>
      </c>
      <c r="I14" s="2" t="s">
        <v>4</v>
      </c>
      <c r="J14" s="19" t="s">
        <v>5</v>
      </c>
      <c r="K14" s="22" t="s">
        <v>6</v>
      </c>
    </row>
    <row r="15" spans="1:15" ht="15.75" x14ac:dyDescent="0.25">
      <c r="A15" s="67" t="s">
        <v>71</v>
      </c>
      <c r="B15" s="86"/>
      <c r="C15" s="81">
        <v>45203</v>
      </c>
      <c r="D15" s="25"/>
      <c r="E15" s="42"/>
      <c r="F15" s="43"/>
      <c r="G15" s="82" t="str">
        <f>IF(F15="","",MROUND((F15-E15)*24,0.25))</f>
        <v/>
      </c>
      <c r="I15" s="42"/>
      <c r="J15" s="43"/>
      <c r="K15" s="82" t="str">
        <f>IF(J15="","",MROUND((J15-I15)*24,0.25))</f>
        <v/>
      </c>
    </row>
    <row r="16" spans="1:15" ht="15.75" x14ac:dyDescent="0.25">
      <c r="A16" s="75" t="s">
        <v>72</v>
      </c>
      <c r="B16" s="87"/>
      <c r="C16" s="79">
        <v>45204</v>
      </c>
      <c r="D16" s="29"/>
      <c r="E16" s="48"/>
      <c r="F16" s="45"/>
      <c r="G16" s="84" t="str">
        <f t="shared" ref="G16:G21" si="2">IF(F16="","",MROUND((F16-E16)*24,0.25))</f>
        <v/>
      </c>
      <c r="I16" s="44"/>
      <c r="J16" s="45"/>
      <c r="K16" s="83" t="str">
        <f t="shared" ref="K16:K21" si="3">IF(J16="","",MROUND((J16-I16)*24,0.25))</f>
        <v/>
      </c>
    </row>
    <row r="17" spans="1:11" ht="15.75" x14ac:dyDescent="0.25">
      <c r="A17" s="67" t="s">
        <v>73</v>
      </c>
      <c r="B17" s="88"/>
      <c r="C17" s="81">
        <v>45205</v>
      </c>
      <c r="D17" s="26"/>
      <c r="E17" s="42"/>
      <c r="F17" s="57"/>
      <c r="G17" s="82" t="str">
        <f t="shared" si="2"/>
        <v/>
      </c>
      <c r="I17" s="42"/>
      <c r="J17" s="57"/>
      <c r="K17" s="82" t="str">
        <f t="shared" si="3"/>
        <v/>
      </c>
    </row>
    <row r="18" spans="1:11" ht="15.75" x14ac:dyDescent="0.25">
      <c r="A18" s="75" t="s">
        <v>74</v>
      </c>
      <c r="B18" s="87"/>
      <c r="C18" s="79">
        <v>45206</v>
      </c>
      <c r="D18" s="28"/>
      <c r="E18" s="48"/>
      <c r="F18" s="49"/>
      <c r="G18" s="84" t="str">
        <f t="shared" si="2"/>
        <v/>
      </c>
      <c r="I18" s="48"/>
      <c r="J18" s="49"/>
      <c r="K18" s="84" t="str">
        <f t="shared" si="3"/>
        <v/>
      </c>
    </row>
    <row r="19" spans="1:11" ht="15.75" x14ac:dyDescent="0.25">
      <c r="A19" s="67" t="s">
        <v>68</v>
      </c>
      <c r="B19" s="86"/>
      <c r="C19" s="81">
        <v>45207</v>
      </c>
      <c r="D19" s="25"/>
      <c r="E19" s="50"/>
      <c r="F19" s="51"/>
      <c r="G19" s="82" t="str">
        <f t="shared" si="2"/>
        <v/>
      </c>
      <c r="I19" s="50"/>
      <c r="J19" s="51"/>
      <c r="K19" s="82" t="str">
        <f t="shared" si="3"/>
        <v/>
      </c>
    </row>
    <row r="20" spans="1:11" ht="15.75" x14ac:dyDescent="0.25">
      <c r="A20" s="75" t="s">
        <v>69</v>
      </c>
      <c r="B20" s="87"/>
      <c r="C20" s="79">
        <v>45208</v>
      </c>
      <c r="D20" s="28"/>
      <c r="E20" s="48"/>
      <c r="F20" s="49"/>
      <c r="G20" s="84" t="str">
        <f t="shared" si="2"/>
        <v/>
      </c>
      <c r="I20" s="48"/>
      <c r="J20" s="49"/>
      <c r="K20" s="84" t="str">
        <f t="shared" si="3"/>
        <v/>
      </c>
    </row>
    <row r="21" spans="1:11" ht="16.5" thickBot="1" x14ac:dyDescent="0.3">
      <c r="A21" s="67" t="s">
        <v>70</v>
      </c>
      <c r="B21" s="86"/>
      <c r="C21" s="81">
        <v>45209</v>
      </c>
      <c r="D21" s="25"/>
      <c r="E21" s="50"/>
      <c r="F21" s="51"/>
      <c r="G21" s="82" t="str">
        <f t="shared" si="2"/>
        <v/>
      </c>
      <c r="I21" s="53"/>
      <c r="J21" s="54"/>
      <c r="K21" s="82" t="str">
        <f t="shared" si="3"/>
        <v/>
      </c>
    </row>
    <row r="22" spans="1:11" ht="15.75" thickBot="1" x14ac:dyDescent="0.3">
      <c r="A22" s="37"/>
      <c r="B22" s="30"/>
      <c r="C22" s="30"/>
      <c r="D22" s="30"/>
      <c r="E22" s="30"/>
      <c r="F22" s="30"/>
      <c r="G22" s="30"/>
      <c r="H22" s="39"/>
      <c r="I22" s="30"/>
      <c r="J22" s="38" t="s">
        <v>75</v>
      </c>
      <c r="K22" s="23">
        <f>SUM(G15:G21,K15:K21)</f>
        <v>0</v>
      </c>
    </row>
    <row r="23" spans="1:11" ht="15.75" x14ac:dyDescent="0.25">
      <c r="A23" s="136" t="s">
        <v>60</v>
      </c>
      <c r="B23" s="137"/>
      <c r="C23" s="138" t="s">
        <v>67</v>
      </c>
      <c r="D23" s="139"/>
      <c r="E23" s="34" t="s">
        <v>4</v>
      </c>
      <c r="F23" s="35" t="s">
        <v>5</v>
      </c>
      <c r="G23" s="36" t="s">
        <v>6</v>
      </c>
      <c r="I23" s="2" t="s">
        <v>4</v>
      </c>
      <c r="J23" s="19" t="s">
        <v>5</v>
      </c>
      <c r="K23" s="22" t="s">
        <v>6</v>
      </c>
    </row>
    <row r="24" spans="1:11" ht="15.75" x14ac:dyDescent="0.25">
      <c r="A24" s="76" t="s">
        <v>71</v>
      </c>
      <c r="B24" s="89"/>
      <c r="C24" s="80">
        <v>45210</v>
      </c>
      <c r="D24" s="33"/>
      <c r="E24" s="52"/>
      <c r="F24" s="58"/>
      <c r="G24" s="85" t="str">
        <f>IF(F24="","",MROUND((F24-E24)*24,0.25))</f>
        <v/>
      </c>
      <c r="I24" s="55"/>
      <c r="J24" s="56"/>
      <c r="K24" s="85" t="str">
        <f>IF(J24="","",MROUND((J24-I24)*24,0.25))</f>
        <v/>
      </c>
    </row>
    <row r="25" spans="1:11" ht="15.75" x14ac:dyDescent="0.25">
      <c r="A25" s="110" t="s">
        <v>72</v>
      </c>
      <c r="B25" s="96"/>
      <c r="C25" s="111">
        <v>45211</v>
      </c>
      <c r="D25" s="98"/>
      <c r="E25" s="99"/>
      <c r="F25" s="100"/>
      <c r="G25" s="101" t="str">
        <f t="shared" ref="G25:G30" si="4">IF(F25="","",MROUND((F25-E25)*24,0.25))</f>
        <v/>
      </c>
      <c r="I25" s="99"/>
      <c r="J25" s="100"/>
      <c r="K25" s="101" t="str">
        <f t="shared" ref="K25:K30" si="5">IF(J25="","",MROUND((J25-I25)*24,0.25))</f>
        <v/>
      </c>
    </row>
    <row r="26" spans="1:11" ht="15.75" x14ac:dyDescent="0.25">
      <c r="A26" s="76" t="s">
        <v>73</v>
      </c>
      <c r="B26" s="87"/>
      <c r="C26" s="80">
        <v>45212</v>
      </c>
      <c r="D26" s="28"/>
      <c r="E26" s="102"/>
      <c r="F26" s="103"/>
      <c r="G26" s="84" t="str">
        <f t="shared" si="4"/>
        <v/>
      </c>
      <c r="I26" s="102"/>
      <c r="J26" s="103"/>
      <c r="K26" s="84" t="str">
        <f t="shared" si="5"/>
        <v/>
      </c>
    </row>
    <row r="27" spans="1:11" ht="15.75" x14ac:dyDescent="0.25">
      <c r="A27" s="110" t="s">
        <v>74</v>
      </c>
      <c r="B27" s="112"/>
      <c r="C27" s="111">
        <v>45213</v>
      </c>
      <c r="D27" s="113"/>
      <c r="E27" s="99"/>
      <c r="F27" s="100"/>
      <c r="G27" s="101" t="str">
        <f t="shared" si="4"/>
        <v/>
      </c>
      <c r="I27" s="99"/>
      <c r="J27" s="100"/>
      <c r="K27" s="101" t="str">
        <f t="shared" si="5"/>
        <v/>
      </c>
    </row>
    <row r="28" spans="1:11" ht="15.75" x14ac:dyDescent="0.25">
      <c r="A28" s="76" t="s">
        <v>68</v>
      </c>
      <c r="B28" s="86"/>
      <c r="C28" s="80">
        <v>45214</v>
      </c>
      <c r="D28" s="26"/>
      <c r="E28" s="102"/>
      <c r="F28" s="103"/>
      <c r="G28" s="84" t="str">
        <f t="shared" si="4"/>
        <v/>
      </c>
      <c r="I28" s="102"/>
      <c r="J28" s="103"/>
      <c r="K28" s="84" t="str">
        <f t="shared" si="5"/>
        <v/>
      </c>
    </row>
    <row r="29" spans="1:11" ht="15.75" x14ac:dyDescent="0.25">
      <c r="A29" s="110" t="s">
        <v>69</v>
      </c>
      <c r="B29" s="112"/>
      <c r="C29" s="111">
        <v>45215</v>
      </c>
      <c r="D29" s="113"/>
      <c r="E29" s="99"/>
      <c r="F29" s="100"/>
      <c r="G29" s="101" t="str">
        <f t="shared" si="4"/>
        <v/>
      </c>
      <c r="I29" s="99"/>
      <c r="J29" s="100"/>
      <c r="K29" s="101" t="str">
        <f t="shared" si="5"/>
        <v/>
      </c>
    </row>
    <row r="30" spans="1:11" ht="16.5" thickBot="1" x14ac:dyDescent="0.3">
      <c r="A30" s="76" t="s">
        <v>70</v>
      </c>
      <c r="B30" s="87"/>
      <c r="C30" s="80">
        <v>45216</v>
      </c>
      <c r="D30" s="28"/>
      <c r="E30" s="102"/>
      <c r="F30" s="103"/>
      <c r="G30" s="84" t="str">
        <f t="shared" si="4"/>
        <v/>
      </c>
      <c r="I30" s="55"/>
      <c r="J30" s="56"/>
      <c r="K30" s="84" t="str">
        <f t="shared" si="5"/>
        <v/>
      </c>
    </row>
    <row r="31" spans="1:11" ht="15.75" thickBot="1" x14ac:dyDescent="0.3">
      <c r="A31" s="37"/>
      <c r="B31" s="123"/>
      <c r="C31" s="123"/>
      <c r="D31" s="123"/>
      <c r="E31" s="30"/>
      <c r="F31" s="30"/>
      <c r="G31" s="30"/>
      <c r="H31" s="39"/>
      <c r="I31" s="30"/>
      <c r="J31" s="38" t="s">
        <v>75</v>
      </c>
      <c r="K31" s="23">
        <f>SUM(G24:G30,K24:K30)</f>
        <v>0</v>
      </c>
    </row>
    <row r="32" spans="1:11" ht="15.75" x14ac:dyDescent="0.25">
      <c r="A32" s="136" t="s">
        <v>60</v>
      </c>
      <c r="B32" s="137"/>
      <c r="C32" s="138" t="s">
        <v>67</v>
      </c>
      <c r="D32" s="139"/>
      <c r="E32" s="34" t="s">
        <v>4</v>
      </c>
      <c r="F32" s="35" t="s">
        <v>5</v>
      </c>
      <c r="G32" s="36" t="s">
        <v>6</v>
      </c>
      <c r="I32" s="2" t="s">
        <v>4</v>
      </c>
      <c r="J32" s="19" t="s">
        <v>5</v>
      </c>
      <c r="K32" s="22" t="s">
        <v>6</v>
      </c>
    </row>
    <row r="33" spans="1:11" ht="15.75" x14ac:dyDescent="0.25">
      <c r="A33" s="67" t="s">
        <v>71</v>
      </c>
      <c r="B33" s="90"/>
      <c r="C33" s="77">
        <v>45217</v>
      </c>
      <c r="D33" s="26"/>
      <c r="E33" s="42"/>
      <c r="F33" s="43"/>
      <c r="G33" s="82" t="str">
        <f>IF(F33="","",MROUND((F33-E33)*24,0.25))</f>
        <v/>
      </c>
      <c r="I33" s="42"/>
      <c r="J33" s="43"/>
      <c r="K33" s="82" t="str">
        <f>IF(J33="","",MROUND((J33-I33)*24,0.25))</f>
        <v/>
      </c>
    </row>
    <row r="34" spans="1:11" ht="15.75" x14ac:dyDescent="0.25">
      <c r="A34" s="75" t="s">
        <v>72</v>
      </c>
      <c r="B34" s="70"/>
      <c r="C34" s="79">
        <v>45218</v>
      </c>
      <c r="D34" s="29"/>
      <c r="E34" s="48"/>
      <c r="F34" s="49"/>
      <c r="G34" s="84" t="str">
        <f t="shared" ref="G34:G39" si="6">IF(F34="","",MROUND((F34-E34)*24,0.25))</f>
        <v/>
      </c>
      <c r="I34" s="44"/>
      <c r="J34" s="45"/>
      <c r="K34" s="83" t="str">
        <f t="shared" ref="K34:K39" si="7">IF(J34="","",MROUND((J34-I34)*24,0.25))</f>
        <v/>
      </c>
    </row>
    <row r="35" spans="1:11" ht="15.75" x14ac:dyDescent="0.25">
      <c r="A35" s="67" t="s">
        <v>73</v>
      </c>
      <c r="B35" s="86"/>
      <c r="C35" s="77">
        <v>45219</v>
      </c>
      <c r="D35" s="26"/>
      <c r="E35" s="42"/>
      <c r="F35" s="57"/>
      <c r="G35" s="82" t="str">
        <f t="shared" si="6"/>
        <v/>
      </c>
      <c r="I35" s="42"/>
      <c r="J35" s="57"/>
      <c r="K35" s="82" t="str">
        <f t="shared" si="7"/>
        <v/>
      </c>
    </row>
    <row r="36" spans="1:11" ht="15.75" x14ac:dyDescent="0.25">
      <c r="A36" s="75" t="s">
        <v>74</v>
      </c>
      <c r="B36" s="87"/>
      <c r="C36" s="79">
        <v>45220</v>
      </c>
      <c r="D36" s="28"/>
      <c r="E36" s="48"/>
      <c r="F36" s="49"/>
      <c r="G36" s="84" t="str">
        <f t="shared" si="6"/>
        <v/>
      </c>
      <c r="I36" s="48"/>
      <c r="J36" s="49"/>
      <c r="K36" s="84" t="str">
        <f t="shared" si="7"/>
        <v/>
      </c>
    </row>
    <row r="37" spans="1:11" ht="15.75" x14ac:dyDescent="0.25">
      <c r="A37" s="67" t="s">
        <v>68</v>
      </c>
      <c r="B37" s="86"/>
      <c r="C37" s="77">
        <v>45221</v>
      </c>
      <c r="D37" s="26"/>
      <c r="E37" s="42"/>
      <c r="F37" s="57"/>
      <c r="G37" s="82" t="str">
        <f t="shared" si="6"/>
        <v/>
      </c>
      <c r="I37" s="50"/>
      <c r="J37" s="51"/>
      <c r="K37" s="82" t="str">
        <f t="shared" si="7"/>
        <v/>
      </c>
    </row>
    <row r="38" spans="1:11" ht="15.75" x14ac:dyDescent="0.25">
      <c r="A38" s="75" t="s">
        <v>69</v>
      </c>
      <c r="B38" s="87"/>
      <c r="C38" s="79">
        <v>45222</v>
      </c>
      <c r="D38" s="28"/>
      <c r="E38" s="48"/>
      <c r="F38" s="49"/>
      <c r="G38" s="84" t="str">
        <f t="shared" si="6"/>
        <v/>
      </c>
      <c r="I38" s="48"/>
      <c r="J38" s="49"/>
      <c r="K38" s="84" t="str">
        <f t="shared" si="7"/>
        <v/>
      </c>
    </row>
    <row r="39" spans="1:11" ht="16.5" thickBot="1" x14ac:dyDescent="0.3">
      <c r="A39" s="91" t="s">
        <v>70</v>
      </c>
      <c r="B39" s="92"/>
      <c r="C39" s="77">
        <v>45223</v>
      </c>
      <c r="D39" s="40"/>
      <c r="E39" s="59"/>
      <c r="F39" s="60"/>
      <c r="G39" s="93" t="str">
        <f t="shared" si="6"/>
        <v/>
      </c>
      <c r="I39" s="53"/>
      <c r="J39" s="54"/>
      <c r="K39" s="93" t="str">
        <f t="shared" si="7"/>
        <v/>
      </c>
    </row>
    <row r="40" spans="1:11" ht="15.75" thickBot="1" x14ac:dyDescent="0.3">
      <c r="A40" s="37"/>
      <c r="B40" s="123"/>
      <c r="C40" s="123"/>
      <c r="D40" s="123"/>
      <c r="E40" s="30"/>
      <c r="F40" s="30"/>
      <c r="G40" s="30"/>
      <c r="H40" s="39"/>
      <c r="I40" s="30"/>
      <c r="J40" s="38" t="s">
        <v>75</v>
      </c>
      <c r="K40" s="23">
        <f>SUM(G33:G39,K33:K39)</f>
        <v>0</v>
      </c>
    </row>
    <row r="41" spans="1:11" ht="15.75" x14ac:dyDescent="0.25">
      <c r="A41" s="75" t="s">
        <v>71</v>
      </c>
      <c r="B41" s="87"/>
      <c r="C41" s="79">
        <v>45224</v>
      </c>
      <c r="D41" s="28"/>
      <c r="E41" s="104"/>
      <c r="F41" s="105"/>
      <c r="G41" s="84" t="str">
        <f t="shared" ref="G41:G47" si="8">IF(F41="","",MROUND((F41-E41)*24,0.25))</f>
        <v/>
      </c>
      <c r="I41" s="48"/>
      <c r="J41" s="49"/>
      <c r="K41" s="84" t="str">
        <f t="shared" ref="K41:K47" si="9">IF(J41="","",MROUND((J41-I41)*24,0.25))</f>
        <v/>
      </c>
    </row>
    <row r="42" spans="1:11" ht="15.75" x14ac:dyDescent="0.25">
      <c r="A42" s="95" t="s">
        <v>72</v>
      </c>
      <c r="B42" s="114"/>
      <c r="C42" s="77">
        <v>45225</v>
      </c>
      <c r="D42" s="115"/>
      <c r="E42" s="116"/>
      <c r="F42" s="117"/>
      <c r="G42" s="118"/>
      <c r="I42" s="119"/>
      <c r="J42" s="120"/>
      <c r="K42" s="118"/>
    </row>
    <row r="43" spans="1:11" ht="15.75" x14ac:dyDescent="0.25">
      <c r="A43" s="75" t="s">
        <v>73</v>
      </c>
      <c r="B43" s="89"/>
      <c r="C43" s="79">
        <v>45226</v>
      </c>
      <c r="D43" s="33"/>
      <c r="E43" s="106"/>
      <c r="F43" s="107"/>
      <c r="G43" s="85"/>
      <c r="I43" s="52"/>
      <c r="J43" s="58"/>
      <c r="K43" s="85"/>
    </row>
    <row r="44" spans="1:11" ht="15.75" x14ac:dyDescent="0.25">
      <c r="A44" s="75" t="s">
        <v>74</v>
      </c>
      <c r="B44" s="89"/>
      <c r="C44" s="77">
        <v>45227</v>
      </c>
      <c r="D44" s="33"/>
      <c r="E44" s="116"/>
      <c r="F44" s="117"/>
      <c r="G44" s="118"/>
      <c r="I44" s="119"/>
      <c r="J44" s="120"/>
      <c r="K44" s="118"/>
    </row>
    <row r="45" spans="1:11" ht="15.75" x14ac:dyDescent="0.25">
      <c r="A45" s="75" t="s">
        <v>68</v>
      </c>
      <c r="B45" s="89"/>
      <c r="C45" s="79">
        <v>45228</v>
      </c>
      <c r="D45" s="33"/>
      <c r="E45" s="106"/>
      <c r="F45" s="107"/>
      <c r="G45" s="85"/>
      <c r="I45" s="52"/>
      <c r="J45" s="58"/>
      <c r="K45" s="85"/>
    </row>
    <row r="46" spans="1:11" ht="15.75" x14ac:dyDescent="0.25">
      <c r="A46" s="75" t="s">
        <v>69</v>
      </c>
      <c r="B46" s="89"/>
      <c r="C46" s="77">
        <v>45229</v>
      </c>
      <c r="D46" s="33"/>
      <c r="E46" s="116"/>
      <c r="F46" s="117"/>
      <c r="G46" s="118"/>
      <c r="I46" s="119"/>
      <c r="J46" s="120"/>
      <c r="K46" s="118"/>
    </row>
    <row r="47" spans="1:11" ht="16.5" thickBot="1" x14ac:dyDescent="0.3">
      <c r="A47" s="75" t="s">
        <v>70</v>
      </c>
      <c r="B47" s="92"/>
      <c r="C47" s="79">
        <v>45230</v>
      </c>
      <c r="D47" s="40"/>
      <c r="E47" s="121"/>
      <c r="F47" s="122"/>
      <c r="G47" s="85" t="str">
        <f t="shared" si="8"/>
        <v/>
      </c>
      <c r="I47" s="55"/>
      <c r="J47" s="56"/>
      <c r="K47" s="85" t="str">
        <f t="shared" si="9"/>
        <v/>
      </c>
    </row>
    <row r="48" spans="1:11" ht="15.75" thickBot="1" x14ac:dyDescent="0.3">
      <c r="A48" s="37"/>
      <c r="B48" s="123"/>
      <c r="C48" s="123"/>
      <c r="D48" s="123"/>
      <c r="E48" s="30"/>
      <c r="F48" s="30"/>
      <c r="G48" s="30"/>
      <c r="H48" s="39"/>
      <c r="I48" s="30"/>
      <c r="J48" s="38" t="s">
        <v>75</v>
      </c>
      <c r="K48" s="23">
        <f>SUM(G41:G47,K41:K47)</f>
        <v>0</v>
      </c>
    </row>
    <row r="49" spans="1:28" x14ac:dyDescent="0.25">
      <c r="H49" s="24"/>
    </row>
    <row r="50" spans="1:28" ht="15.75" thickBot="1" x14ac:dyDescent="0.3">
      <c r="H50" s="24"/>
    </row>
    <row r="51" spans="1:28" ht="15.75" thickBot="1" x14ac:dyDescent="0.3">
      <c r="H51" s="24"/>
      <c r="I51" s="31" t="s">
        <v>76</v>
      </c>
      <c r="J51" s="141">
        <f>SUM(K13+K22+K31+K40+K48)</f>
        <v>0</v>
      </c>
      <c r="K51" s="142"/>
    </row>
    <row r="52" spans="1:28" ht="60" customHeight="1" x14ac:dyDescent="0.3">
      <c r="A52" s="61" t="s">
        <v>27</v>
      </c>
      <c r="B52" s="62"/>
      <c r="C52" s="140"/>
      <c r="D52" s="140"/>
      <c r="E52" s="140"/>
      <c r="F52" s="140"/>
      <c r="G52" s="140"/>
      <c r="H52" s="63"/>
      <c r="I52" s="64"/>
      <c r="J52" s="1"/>
      <c r="K52" s="1"/>
      <c r="L52" s="1"/>
      <c r="M52" s="1"/>
      <c r="N52" s="1"/>
      <c r="O52" s="1"/>
      <c r="P52" s="1"/>
      <c r="Q52" s="1"/>
      <c r="R52" s="1"/>
      <c r="S52" s="1"/>
      <c r="T52" s="1"/>
      <c r="U52" s="1"/>
      <c r="V52" s="1"/>
      <c r="W52" s="1"/>
      <c r="X52" s="1"/>
      <c r="Y52" s="1"/>
      <c r="Z52" s="1"/>
      <c r="AA52" s="1"/>
      <c r="AB52" s="1"/>
    </row>
    <row r="53" spans="1:28" ht="19.5" customHeight="1" x14ac:dyDescent="0.3">
      <c r="A53" s="62"/>
      <c r="B53" s="62"/>
      <c r="C53" s="65"/>
      <c r="D53" s="65"/>
      <c r="E53" s="65"/>
      <c r="F53" s="65"/>
      <c r="G53" s="64"/>
      <c r="H53" s="66"/>
      <c r="I53" s="64"/>
      <c r="J53" s="1"/>
      <c r="K53" s="1"/>
      <c r="L53" s="1"/>
      <c r="M53" s="1"/>
      <c r="N53" s="1"/>
      <c r="O53" s="1"/>
      <c r="P53" s="1"/>
      <c r="Q53" s="1"/>
      <c r="R53" s="1"/>
      <c r="S53" s="1"/>
      <c r="T53" s="1"/>
      <c r="U53" s="1"/>
      <c r="V53" s="1"/>
      <c r="W53" s="1"/>
      <c r="X53" s="1"/>
      <c r="Y53" s="1"/>
      <c r="Z53" s="1"/>
      <c r="AA53" s="1"/>
      <c r="AB53" s="1"/>
    </row>
    <row r="54" spans="1:28" ht="48.75" customHeight="1" x14ac:dyDescent="0.3">
      <c r="A54" s="61" t="s">
        <v>8</v>
      </c>
      <c r="B54" s="62"/>
      <c r="C54" s="140"/>
      <c r="D54" s="140"/>
      <c r="E54" s="140"/>
      <c r="F54" s="140"/>
      <c r="G54" s="140"/>
      <c r="H54" s="140"/>
      <c r="I54" s="140"/>
      <c r="J54" s="126"/>
      <c r="K54" s="1"/>
      <c r="L54" s="1"/>
      <c r="M54" s="1"/>
      <c r="N54" s="1"/>
      <c r="O54" s="1"/>
      <c r="P54" s="1"/>
      <c r="Q54" s="1"/>
      <c r="R54" s="1"/>
      <c r="S54" s="1"/>
      <c r="T54" s="1"/>
      <c r="U54" s="1"/>
      <c r="V54" s="1"/>
      <c r="W54" s="1"/>
      <c r="X54" s="1"/>
      <c r="Y54" s="1"/>
      <c r="Z54" s="1"/>
      <c r="AA54" s="1"/>
      <c r="AB54" s="1"/>
    </row>
    <row r="55" spans="1:28" x14ac:dyDescent="0.25">
      <c r="H55" s="24"/>
    </row>
    <row r="56" spans="1:28" x14ac:dyDescent="0.25">
      <c r="H56" s="24"/>
    </row>
    <row r="57" spans="1:28" x14ac:dyDescent="0.25">
      <c r="H57" s="24"/>
    </row>
    <row r="58" spans="1:28" x14ac:dyDescent="0.25">
      <c r="H58" s="24"/>
    </row>
    <row r="59" spans="1:28" x14ac:dyDescent="0.25">
      <c r="H59" s="24"/>
    </row>
    <row r="60" spans="1:28" x14ac:dyDescent="0.25">
      <c r="H60" s="24"/>
    </row>
    <row r="61" spans="1:28" x14ac:dyDescent="0.25">
      <c r="H61" s="24"/>
    </row>
    <row r="62" spans="1:28" x14ac:dyDescent="0.25">
      <c r="H62" s="24"/>
    </row>
    <row r="63" spans="1:28" x14ac:dyDescent="0.25">
      <c r="H63" s="24"/>
    </row>
    <row r="64" spans="1:28" x14ac:dyDescent="0.25">
      <c r="H64" s="24"/>
    </row>
    <row r="65" spans="8:8" x14ac:dyDescent="0.25">
      <c r="H65" s="24"/>
    </row>
    <row r="66" spans="8:8" x14ac:dyDescent="0.25">
      <c r="H66" s="24"/>
    </row>
    <row r="67" spans="8:8" x14ac:dyDescent="0.25">
      <c r="H67" s="24"/>
    </row>
    <row r="68" spans="8:8" x14ac:dyDescent="0.25">
      <c r="H68" s="24"/>
    </row>
    <row r="69" spans="8:8" x14ac:dyDescent="0.25">
      <c r="H69" s="24"/>
    </row>
    <row r="70" spans="8:8" x14ac:dyDescent="0.25">
      <c r="H70" s="24"/>
    </row>
    <row r="71" spans="8:8" x14ac:dyDescent="0.25">
      <c r="H71" s="24"/>
    </row>
    <row r="72" spans="8:8" x14ac:dyDescent="0.25">
      <c r="H72" s="24"/>
    </row>
    <row r="73" spans="8:8" x14ac:dyDescent="0.25">
      <c r="H73" s="24"/>
    </row>
    <row r="74" spans="8:8" x14ac:dyDescent="0.25">
      <c r="H74" s="24"/>
    </row>
    <row r="75" spans="8:8" x14ac:dyDescent="0.25">
      <c r="H75" s="24"/>
    </row>
  </sheetData>
  <sheetProtection algorithmName="SHA-512" hashValue="+uEypi6nVlPWqLgiPoeCb+oVGiKgAH6li22HM4mYh/2rHypO3yQnRedOc7vUCidfxeZDvrU+1JSQA/Nqz2PsRw==" saltValue="R2uGNoL0DK5+ciPK5ooipg==" spinCount="100000" sheet="1" objects="1" scenarios="1"/>
  <mergeCells count="14">
    <mergeCell ref="C52:G52"/>
    <mergeCell ref="C4:E4"/>
    <mergeCell ref="C6:E6"/>
    <mergeCell ref="I8:K8"/>
    <mergeCell ref="C54:I54"/>
    <mergeCell ref="C23:D23"/>
    <mergeCell ref="C32:D32"/>
    <mergeCell ref="A9:B9"/>
    <mergeCell ref="C9:D9"/>
    <mergeCell ref="A14:B14"/>
    <mergeCell ref="C14:D14"/>
    <mergeCell ref="J51:K51"/>
    <mergeCell ref="A23:B23"/>
    <mergeCell ref="A32:B32"/>
  </mergeCells>
  <phoneticPr fontId="12" type="noConversion"/>
  <conditionalFormatting sqref="K13 K22 K31 K40">
    <cfRule type="cellIs" dxfId="14" priority="2" operator="greaterThan">
      <formula>21</formula>
    </cfRule>
  </conditionalFormatting>
  <conditionalFormatting sqref="K48">
    <cfRule type="cellIs" dxfId="13" priority="1" operator="greaterThan">
      <formula>21</formula>
    </cfRule>
  </conditionalFormatting>
  <dataValidations count="1">
    <dataValidation type="time" allowBlank="1" showInputMessage="1" showErrorMessage="1" sqref="E15 E33 I15 I33">
      <formula1>0</formula1>
      <formula2>0.996527777777778</formula2>
    </dataValidation>
  </dataValidations>
  <pageMargins left="0.7" right="0.7" top="0.75" bottom="0.75" header="0.3" footer="0.3"/>
  <pageSetup scale="5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4"/>
  <sheetViews>
    <sheetView showGridLines="0" topLeftCell="A10" zoomScale="85" zoomScaleNormal="85" workbookViewId="0">
      <selection activeCell="Q51" sqref="Q51"/>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72" t="str">
        <f>Summary!B15</f>
        <v>November</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67" t="s">
        <v>71</v>
      </c>
      <c r="B10" s="88"/>
      <c r="C10" s="77">
        <v>45231</v>
      </c>
      <c r="D10" s="26"/>
      <c r="E10" s="46"/>
      <c r="F10" s="47"/>
      <c r="G10" s="82" t="str">
        <f t="shared" ref="G10:G16" si="0">IF(F10="","",MROUND((F10-E10)*24,0.25))</f>
        <v/>
      </c>
      <c r="I10" s="42"/>
      <c r="J10" s="57"/>
      <c r="K10" s="82" t="str">
        <f t="shared" ref="K10:K16" si="1">IF(J10="","",MROUND((J10-I10)*24,0.25))</f>
        <v/>
      </c>
    </row>
    <row r="11" spans="1:15" ht="15.75" x14ac:dyDescent="0.25">
      <c r="A11" s="75" t="s">
        <v>72</v>
      </c>
      <c r="B11" s="87"/>
      <c r="C11" s="79">
        <v>45232</v>
      </c>
      <c r="D11" s="28"/>
      <c r="E11" s="48"/>
      <c r="F11" s="49"/>
      <c r="G11" s="84" t="str">
        <f t="shared" si="0"/>
        <v/>
      </c>
      <c r="I11" s="48"/>
      <c r="J11" s="49"/>
      <c r="K11" s="84" t="str">
        <f t="shared" si="1"/>
        <v/>
      </c>
    </row>
    <row r="12" spans="1:15" ht="15.75" x14ac:dyDescent="0.25">
      <c r="A12" s="67" t="s">
        <v>73</v>
      </c>
      <c r="B12" s="112"/>
      <c r="C12" s="77">
        <v>45233</v>
      </c>
      <c r="D12" s="113"/>
      <c r="E12" s="99"/>
      <c r="F12" s="100"/>
      <c r="G12" s="101"/>
      <c r="I12" s="99"/>
      <c r="J12" s="100"/>
      <c r="K12" s="101"/>
    </row>
    <row r="13" spans="1:15" ht="15.75" x14ac:dyDescent="0.25">
      <c r="A13" s="75" t="s">
        <v>74</v>
      </c>
      <c r="B13" s="87"/>
      <c r="C13" s="79">
        <v>45234</v>
      </c>
      <c r="D13" s="28"/>
      <c r="E13" s="48"/>
      <c r="F13" s="49"/>
      <c r="G13" s="84"/>
      <c r="I13" s="48"/>
      <c r="J13" s="49"/>
      <c r="K13" s="84"/>
    </row>
    <row r="14" spans="1:15" ht="15.75" x14ac:dyDescent="0.25">
      <c r="A14" s="67" t="s">
        <v>68</v>
      </c>
      <c r="B14" s="87"/>
      <c r="C14" s="77">
        <v>45235</v>
      </c>
      <c r="D14" s="28"/>
      <c r="E14" s="99"/>
      <c r="F14" s="100"/>
      <c r="G14" s="101"/>
      <c r="I14" s="99"/>
      <c r="J14" s="100"/>
      <c r="K14" s="101"/>
    </row>
    <row r="15" spans="1:15" ht="15.75" x14ac:dyDescent="0.25">
      <c r="A15" s="75" t="s">
        <v>69</v>
      </c>
      <c r="B15" s="87"/>
      <c r="C15" s="79">
        <v>45236</v>
      </c>
      <c r="D15" s="28"/>
      <c r="E15" s="48"/>
      <c r="F15" s="49"/>
      <c r="G15" s="84"/>
      <c r="I15" s="48"/>
      <c r="J15" s="49"/>
      <c r="K15" s="84"/>
    </row>
    <row r="16" spans="1:15" ht="16.5" thickBot="1" x14ac:dyDescent="0.3">
      <c r="A16" s="67" t="s">
        <v>70</v>
      </c>
      <c r="B16" s="86"/>
      <c r="C16" s="77">
        <v>45237</v>
      </c>
      <c r="D16" s="25"/>
      <c r="E16" s="50"/>
      <c r="F16" s="51"/>
      <c r="G16" s="82" t="str">
        <f t="shared" si="0"/>
        <v/>
      </c>
      <c r="I16" s="50"/>
      <c r="J16" s="51"/>
      <c r="K16" s="82" t="str">
        <f t="shared" si="1"/>
        <v/>
      </c>
    </row>
    <row r="17" spans="1:11" ht="15.75" thickBot="1" x14ac:dyDescent="0.3">
      <c r="A17" s="37"/>
      <c r="B17" s="123"/>
      <c r="C17" s="123"/>
      <c r="D17" s="123"/>
      <c r="E17" s="30"/>
      <c r="F17" s="30"/>
      <c r="G17" s="30"/>
      <c r="H17" s="39"/>
      <c r="I17" s="30"/>
      <c r="J17" s="38" t="s">
        <v>75</v>
      </c>
      <c r="K17" s="23">
        <f>SUM(G10:G16,K10:K16)</f>
        <v>0</v>
      </c>
    </row>
    <row r="18" spans="1:11" ht="15.75" x14ac:dyDescent="0.25">
      <c r="A18" s="136" t="s">
        <v>60</v>
      </c>
      <c r="B18" s="137"/>
      <c r="C18" s="138" t="s">
        <v>67</v>
      </c>
      <c r="D18" s="139"/>
      <c r="E18" s="34" t="s">
        <v>4</v>
      </c>
      <c r="F18" s="35" t="s">
        <v>5</v>
      </c>
      <c r="G18" s="36" t="s">
        <v>6</v>
      </c>
      <c r="I18" s="2" t="s">
        <v>4</v>
      </c>
      <c r="J18" s="19" t="s">
        <v>5</v>
      </c>
      <c r="K18" s="22" t="s">
        <v>6</v>
      </c>
    </row>
    <row r="19" spans="1:11" ht="15.75" x14ac:dyDescent="0.25">
      <c r="A19" s="67" t="s">
        <v>71</v>
      </c>
      <c r="B19" s="86"/>
      <c r="C19" s="81">
        <v>45238</v>
      </c>
      <c r="D19" s="25"/>
      <c r="E19" s="42"/>
      <c r="F19" s="43"/>
      <c r="G19" s="82" t="str">
        <f>IF(F19="","",MROUND((F19-E19)*24,0.25))</f>
        <v/>
      </c>
      <c r="I19" s="42"/>
      <c r="J19" s="43"/>
      <c r="K19" s="82" t="str">
        <f>IF(J19="","",MROUND((J19-I19)*24,0.25))</f>
        <v/>
      </c>
    </row>
    <row r="20" spans="1:11" ht="15.75" x14ac:dyDescent="0.25">
      <c r="A20" s="75" t="s">
        <v>72</v>
      </c>
      <c r="B20" s="87"/>
      <c r="C20" s="79">
        <v>45239</v>
      </c>
      <c r="D20" s="29"/>
      <c r="E20" s="48"/>
      <c r="F20" s="45"/>
      <c r="G20" s="84" t="str">
        <f t="shared" ref="G20:G25" si="2">IF(F20="","",MROUND((F20-E20)*24,0.25))</f>
        <v/>
      </c>
      <c r="I20" s="44"/>
      <c r="J20" s="45"/>
      <c r="K20" s="83" t="str">
        <f t="shared" ref="K20:K25" si="3">IF(J20="","",MROUND((J20-I20)*24,0.25))</f>
        <v/>
      </c>
    </row>
    <row r="21" spans="1:11" ht="15.75" x14ac:dyDescent="0.25">
      <c r="A21" s="67" t="s">
        <v>73</v>
      </c>
      <c r="B21" s="88"/>
      <c r="C21" s="81">
        <v>45240</v>
      </c>
      <c r="D21" s="26"/>
      <c r="E21" s="42"/>
      <c r="F21" s="57"/>
      <c r="G21" s="82" t="str">
        <f t="shared" si="2"/>
        <v/>
      </c>
      <c r="I21" s="42"/>
      <c r="J21" s="57"/>
      <c r="K21" s="82" t="str">
        <f t="shared" si="3"/>
        <v/>
      </c>
    </row>
    <row r="22" spans="1:11" ht="15.75" x14ac:dyDescent="0.25">
      <c r="A22" s="75" t="s">
        <v>74</v>
      </c>
      <c r="B22" s="87"/>
      <c r="C22" s="79">
        <v>45241</v>
      </c>
      <c r="D22" s="28"/>
      <c r="E22" s="48"/>
      <c r="F22" s="49"/>
      <c r="G22" s="84" t="str">
        <f t="shared" si="2"/>
        <v/>
      </c>
      <c r="I22" s="48"/>
      <c r="J22" s="49"/>
      <c r="K22" s="84" t="str">
        <f t="shared" si="3"/>
        <v/>
      </c>
    </row>
    <row r="23" spans="1:11" ht="15.75" x14ac:dyDescent="0.25">
      <c r="A23" s="67" t="s">
        <v>68</v>
      </c>
      <c r="B23" s="86"/>
      <c r="C23" s="81">
        <v>45242</v>
      </c>
      <c r="D23" s="25"/>
      <c r="E23" s="50"/>
      <c r="F23" s="51"/>
      <c r="G23" s="82" t="str">
        <f t="shared" si="2"/>
        <v/>
      </c>
      <c r="I23" s="50"/>
      <c r="J23" s="51"/>
      <c r="K23" s="82" t="str">
        <f t="shared" si="3"/>
        <v/>
      </c>
    </row>
    <row r="24" spans="1:11" ht="15.75" x14ac:dyDescent="0.25">
      <c r="A24" s="75" t="s">
        <v>69</v>
      </c>
      <c r="B24" s="87"/>
      <c r="C24" s="79">
        <v>45243</v>
      </c>
      <c r="D24" s="28"/>
      <c r="E24" s="48"/>
      <c r="F24" s="49"/>
      <c r="G24" s="84" t="str">
        <f t="shared" si="2"/>
        <v/>
      </c>
      <c r="I24" s="48"/>
      <c r="J24" s="49"/>
      <c r="K24" s="84" t="str">
        <f t="shared" si="3"/>
        <v/>
      </c>
    </row>
    <row r="25" spans="1:11" ht="16.5" thickBot="1" x14ac:dyDescent="0.3">
      <c r="A25" s="67" t="s">
        <v>70</v>
      </c>
      <c r="B25" s="86"/>
      <c r="C25" s="81">
        <v>45244</v>
      </c>
      <c r="D25" s="25"/>
      <c r="E25" s="50"/>
      <c r="F25" s="51"/>
      <c r="G25" s="82" t="str">
        <f t="shared" si="2"/>
        <v/>
      </c>
      <c r="I25" s="53"/>
      <c r="J25" s="54"/>
      <c r="K25" s="82" t="str">
        <f t="shared" si="3"/>
        <v/>
      </c>
    </row>
    <row r="26" spans="1:11" ht="15.75" thickBot="1" x14ac:dyDescent="0.3">
      <c r="A26" s="37"/>
      <c r="B26" s="123"/>
      <c r="C26" s="123"/>
      <c r="D26" s="123"/>
      <c r="E26" s="30"/>
      <c r="F26" s="30"/>
      <c r="G26" s="30"/>
      <c r="H26" s="39"/>
      <c r="I26" s="30"/>
      <c r="J26" s="38" t="s">
        <v>75</v>
      </c>
      <c r="K26" s="23">
        <f>SUM(G19:G25,K19:K25)</f>
        <v>0</v>
      </c>
    </row>
    <row r="27" spans="1:11" ht="15.75" x14ac:dyDescent="0.25">
      <c r="A27" s="136" t="s">
        <v>60</v>
      </c>
      <c r="B27" s="137"/>
      <c r="C27" s="138" t="s">
        <v>67</v>
      </c>
      <c r="D27" s="139"/>
      <c r="E27" s="34" t="s">
        <v>4</v>
      </c>
      <c r="F27" s="35" t="s">
        <v>5</v>
      </c>
      <c r="G27" s="36" t="s">
        <v>6</v>
      </c>
      <c r="I27" s="2" t="s">
        <v>4</v>
      </c>
      <c r="J27" s="19" t="s">
        <v>5</v>
      </c>
      <c r="K27" s="22" t="s">
        <v>6</v>
      </c>
    </row>
    <row r="28" spans="1:11" ht="15.75" x14ac:dyDescent="0.25">
      <c r="A28" s="76" t="s">
        <v>71</v>
      </c>
      <c r="B28" s="89"/>
      <c r="C28" s="80">
        <v>45245</v>
      </c>
      <c r="D28" s="33"/>
      <c r="E28" s="52"/>
      <c r="F28" s="58"/>
      <c r="G28" s="85" t="str">
        <f>IF(F28="","",MROUND((F28-E28)*24,0.25))</f>
        <v/>
      </c>
      <c r="I28" s="55"/>
      <c r="J28" s="56"/>
      <c r="K28" s="85" t="str">
        <f>IF(J28="","",MROUND((J28-I28)*24,0.25))</f>
        <v/>
      </c>
    </row>
    <row r="29" spans="1:11" ht="15.75" x14ac:dyDescent="0.25">
      <c r="A29" s="110" t="s">
        <v>72</v>
      </c>
      <c r="B29" s="96"/>
      <c r="C29" s="111">
        <v>45246</v>
      </c>
      <c r="D29" s="98"/>
      <c r="E29" s="99"/>
      <c r="F29" s="100"/>
      <c r="G29" s="101" t="str">
        <f t="shared" ref="G29:G34" si="4">IF(F29="","",MROUND((F29-E29)*24,0.25))</f>
        <v/>
      </c>
      <c r="I29" s="99"/>
      <c r="J29" s="100"/>
      <c r="K29" s="101" t="str">
        <f t="shared" ref="K29:K34" si="5">IF(J29="","",MROUND((J29-I29)*24,0.25))</f>
        <v/>
      </c>
    </row>
    <row r="30" spans="1:11" ht="15.75" x14ac:dyDescent="0.25">
      <c r="A30" s="76" t="s">
        <v>73</v>
      </c>
      <c r="B30" s="87"/>
      <c r="C30" s="80">
        <v>45247</v>
      </c>
      <c r="D30" s="28"/>
      <c r="E30" s="102"/>
      <c r="F30" s="103"/>
      <c r="G30" s="84" t="str">
        <f t="shared" si="4"/>
        <v/>
      </c>
      <c r="I30" s="102"/>
      <c r="J30" s="103"/>
      <c r="K30" s="84" t="str">
        <f t="shared" si="5"/>
        <v/>
      </c>
    </row>
    <row r="31" spans="1:11" ht="15.75" x14ac:dyDescent="0.25">
      <c r="A31" s="110" t="s">
        <v>74</v>
      </c>
      <c r="B31" s="112"/>
      <c r="C31" s="111">
        <v>45248</v>
      </c>
      <c r="D31" s="113"/>
      <c r="E31" s="99"/>
      <c r="F31" s="100"/>
      <c r="G31" s="101" t="str">
        <f t="shared" si="4"/>
        <v/>
      </c>
      <c r="I31" s="99"/>
      <c r="J31" s="100"/>
      <c r="K31" s="101" t="str">
        <f t="shared" si="5"/>
        <v/>
      </c>
    </row>
    <row r="32" spans="1:11" ht="15.75" x14ac:dyDescent="0.25">
      <c r="A32" s="76" t="s">
        <v>68</v>
      </c>
      <c r="B32" s="86"/>
      <c r="C32" s="80">
        <v>45249</v>
      </c>
      <c r="D32" s="26"/>
      <c r="E32" s="102"/>
      <c r="F32" s="103"/>
      <c r="G32" s="84" t="str">
        <f t="shared" si="4"/>
        <v/>
      </c>
      <c r="I32" s="102"/>
      <c r="J32" s="103"/>
      <c r="K32" s="84" t="str">
        <f t="shared" si="5"/>
        <v/>
      </c>
    </row>
    <row r="33" spans="1:11" ht="15.75" x14ac:dyDescent="0.25">
      <c r="A33" s="110" t="s">
        <v>69</v>
      </c>
      <c r="B33" s="112"/>
      <c r="C33" s="111">
        <v>45250</v>
      </c>
      <c r="D33" s="113"/>
      <c r="E33" s="99"/>
      <c r="F33" s="100"/>
      <c r="G33" s="101" t="str">
        <f t="shared" si="4"/>
        <v/>
      </c>
      <c r="I33" s="99"/>
      <c r="J33" s="100"/>
      <c r="K33" s="101" t="str">
        <f t="shared" si="5"/>
        <v/>
      </c>
    </row>
    <row r="34" spans="1:11" ht="16.5" thickBot="1" x14ac:dyDescent="0.3">
      <c r="A34" s="76" t="s">
        <v>70</v>
      </c>
      <c r="B34" s="87"/>
      <c r="C34" s="80">
        <v>45251</v>
      </c>
      <c r="D34" s="28"/>
      <c r="E34" s="102"/>
      <c r="F34" s="103"/>
      <c r="G34" s="84" t="str">
        <f t="shared" si="4"/>
        <v/>
      </c>
      <c r="I34" s="55"/>
      <c r="J34" s="56"/>
      <c r="K34" s="84" t="str">
        <f t="shared" si="5"/>
        <v/>
      </c>
    </row>
    <row r="35" spans="1:11" ht="15.75" thickBot="1" x14ac:dyDescent="0.3">
      <c r="A35" s="37"/>
      <c r="B35" s="123"/>
      <c r="C35" s="123"/>
      <c r="D35" s="123"/>
      <c r="E35" s="30"/>
      <c r="F35" s="30"/>
      <c r="G35" s="30"/>
      <c r="H35" s="39"/>
      <c r="I35" s="30"/>
      <c r="J35" s="38" t="s">
        <v>75</v>
      </c>
      <c r="K35" s="23">
        <f>SUM(G28:G34,K28:K34)</f>
        <v>0</v>
      </c>
    </row>
    <row r="36" spans="1:11" ht="15.75" x14ac:dyDescent="0.25">
      <c r="A36" s="136" t="s">
        <v>60</v>
      </c>
      <c r="B36" s="137"/>
      <c r="C36" s="138" t="s">
        <v>67</v>
      </c>
      <c r="D36" s="139"/>
      <c r="E36" s="34" t="s">
        <v>4</v>
      </c>
      <c r="F36" s="35" t="s">
        <v>5</v>
      </c>
      <c r="G36" s="36" t="s">
        <v>6</v>
      </c>
      <c r="I36" s="2" t="s">
        <v>4</v>
      </c>
      <c r="J36" s="19" t="s">
        <v>5</v>
      </c>
      <c r="K36" s="22" t="s">
        <v>6</v>
      </c>
    </row>
    <row r="37" spans="1:11" ht="15.75" x14ac:dyDescent="0.25">
      <c r="A37" s="67" t="s">
        <v>71</v>
      </c>
      <c r="B37" s="90"/>
      <c r="C37" s="77">
        <v>45252</v>
      </c>
      <c r="D37" s="26"/>
      <c r="E37" s="42"/>
      <c r="F37" s="43"/>
      <c r="G37" s="82" t="str">
        <f>IF(F37="","",MROUND((F37-E37)*24,0.25))</f>
        <v/>
      </c>
      <c r="I37" s="42"/>
      <c r="J37" s="43"/>
      <c r="K37" s="82" t="str">
        <f>IF(J37="","",MROUND((J37-I37)*24,0.25))</f>
        <v/>
      </c>
    </row>
    <row r="38" spans="1:11" ht="15.75" x14ac:dyDescent="0.25">
      <c r="A38" s="75" t="s">
        <v>72</v>
      </c>
      <c r="B38" s="70"/>
      <c r="C38" s="79">
        <v>45253</v>
      </c>
      <c r="D38" s="29"/>
      <c r="E38" s="48"/>
      <c r="F38" s="49"/>
      <c r="G38" s="84" t="str">
        <f t="shared" ref="G38:G43" si="6">IF(F38="","",MROUND((F38-E38)*24,0.25))</f>
        <v/>
      </c>
      <c r="I38" s="44"/>
      <c r="J38" s="45"/>
      <c r="K38" s="83" t="str">
        <f t="shared" ref="K38:K43" si="7">IF(J38="","",MROUND((J38-I38)*24,0.25))</f>
        <v/>
      </c>
    </row>
    <row r="39" spans="1:11" ht="15.75" x14ac:dyDescent="0.25">
      <c r="A39" s="67" t="s">
        <v>73</v>
      </c>
      <c r="B39" s="86"/>
      <c r="C39" s="77">
        <v>45254</v>
      </c>
      <c r="D39" s="26"/>
      <c r="E39" s="42"/>
      <c r="F39" s="57"/>
      <c r="G39" s="82" t="str">
        <f t="shared" si="6"/>
        <v/>
      </c>
      <c r="I39" s="42"/>
      <c r="J39" s="57"/>
      <c r="K39" s="82" t="str">
        <f t="shared" si="7"/>
        <v/>
      </c>
    </row>
    <row r="40" spans="1:11" ht="15.75" x14ac:dyDescent="0.25">
      <c r="A40" s="75" t="s">
        <v>74</v>
      </c>
      <c r="B40" s="87"/>
      <c r="C40" s="79">
        <v>45255</v>
      </c>
      <c r="D40" s="28"/>
      <c r="E40" s="48"/>
      <c r="F40" s="49"/>
      <c r="G40" s="84" t="str">
        <f t="shared" si="6"/>
        <v/>
      </c>
      <c r="I40" s="48"/>
      <c r="J40" s="49"/>
      <c r="K40" s="84" t="str">
        <f t="shared" si="7"/>
        <v/>
      </c>
    </row>
    <row r="41" spans="1:11" ht="15.75" x14ac:dyDescent="0.25">
      <c r="A41" s="67" t="s">
        <v>68</v>
      </c>
      <c r="B41" s="86"/>
      <c r="C41" s="77">
        <v>45256</v>
      </c>
      <c r="D41" s="26"/>
      <c r="E41" s="42"/>
      <c r="F41" s="57"/>
      <c r="G41" s="82" t="str">
        <f t="shared" si="6"/>
        <v/>
      </c>
      <c r="I41" s="50"/>
      <c r="J41" s="51"/>
      <c r="K41" s="82" t="str">
        <f t="shared" si="7"/>
        <v/>
      </c>
    </row>
    <row r="42" spans="1:11" ht="15.75" x14ac:dyDescent="0.25">
      <c r="A42" s="75" t="s">
        <v>69</v>
      </c>
      <c r="B42" s="87"/>
      <c r="C42" s="79">
        <v>45257</v>
      </c>
      <c r="D42" s="28"/>
      <c r="E42" s="48"/>
      <c r="F42" s="49"/>
      <c r="G42" s="84" t="str">
        <f t="shared" si="6"/>
        <v/>
      </c>
      <c r="I42" s="48"/>
      <c r="J42" s="49"/>
      <c r="K42" s="84" t="str">
        <f t="shared" si="7"/>
        <v/>
      </c>
    </row>
    <row r="43" spans="1:11" ht="16.5" thickBot="1" x14ac:dyDescent="0.3">
      <c r="A43" s="91" t="s">
        <v>70</v>
      </c>
      <c r="B43" s="92"/>
      <c r="C43" s="77">
        <v>45258</v>
      </c>
      <c r="D43" s="40"/>
      <c r="E43" s="59"/>
      <c r="F43" s="60"/>
      <c r="G43" s="93" t="str">
        <f t="shared" si="6"/>
        <v/>
      </c>
      <c r="I43" s="53"/>
      <c r="J43" s="54"/>
      <c r="K43" s="93" t="str">
        <f t="shared" si="7"/>
        <v/>
      </c>
    </row>
    <row r="44" spans="1:11" ht="15.75" thickBot="1" x14ac:dyDescent="0.3">
      <c r="A44" s="37"/>
      <c r="B44" s="123"/>
      <c r="C44" s="123"/>
      <c r="D44" s="123"/>
      <c r="E44" s="30"/>
      <c r="F44" s="30"/>
      <c r="G44" s="30"/>
      <c r="H44" s="39"/>
      <c r="I44" s="30"/>
      <c r="J44" s="38" t="s">
        <v>75</v>
      </c>
      <c r="K44" s="23">
        <f>SUM(G37:G43,K37:K43)</f>
        <v>0</v>
      </c>
    </row>
    <row r="45" spans="1:11" ht="15.75" x14ac:dyDescent="0.25">
      <c r="A45" s="75" t="s">
        <v>71</v>
      </c>
      <c r="B45" s="87"/>
      <c r="C45" s="79">
        <v>45259</v>
      </c>
      <c r="D45" s="28"/>
      <c r="E45" s="104"/>
      <c r="F45" s="105"/>
      <c r="G45" s="84" t="str">
        <f t="shared" ref="G45" si="8">IF(F45="","",MROUND((F45-E45)*24,0.25))</f>
        <v/>
      </c>
      <c r="I45" s="48"/>
      <c r="J45" s="49"/>
      <c r="K45" s="84" t="str">
        <f t="shared" ref="K45" si="9">IF(J45="","",MROUND((J45-I45)*24,0.25))</f>
        <v/>
      </c>
    </row>
    <row r="46" spans="1:11" ht="16.5" thickBot="1" x14ac:dyDescent="0.3">
      <c r="A46" s="95" t="s">
        <v>72</v>
      </c>
      <c r="B46" s="114"/>
      <c r="C46" s="77">
        <v>45260</v>
      </c>
      <c r="D46" s="115"/>
      <c r="E46" s="116"/>
      <c r="F46" s="117"/>
      <c r="G46" s="118"/>
      <c r="I46" s="119"/>
      <c r="J46" s="120"/>
      <c r="K46" s="118"/>
    </row>
    <row r="47" spans="1:11" ht="15.75" thickBot="1" x14ac:dyDescent="0.3">
      <c r="A47" s="37"/>
      <c r="B47" s="123"/>
      <c r="C47" s="123"/>
      <c r="D47" s="123"/>
      <c r="E47" s="30"/>
      <c r="F47" s="30"/>
      <c r="G47" s="30"/>
      <c r="H47" s="39"/>
      <c r="I47" s="30"/>
      <c r="J47" s="38" t="s">
        <v>75</v>
      </c>
      <c r="K47" s="23">
        <f>SUM(G45:G46,K45:K46)</f>
        <v>0</v>
      </c>
    </row>
    <row r="48" spans="1:11" x14ac:dyDescent="0.25">
      <c r="H48" s="24"/>
    </row>
    <row r="49" spans="1:28" ht="15.75" thickBot="1" x14ac:dyDescent="0.3">
      <c r="H49" s="24"/>
    </row>
    <row r="50" spans="1:28" ht="15.75" thickBot="1" x14ac:dyDescent="0.3">
      <c r="H50" s="24"/>
      <c r="I50" s="31" t="s">
        <v>76</v>
      </c>
      <c r="J50" s="141">
        <f>SUM(K17+K26+K35+K44+K47)</f>
        <v>0</v>
      </c>
      <c r="K50" s="142"/>
    </row>
    <row r="51" spans="1:28" ht="60" customHeight="1" x14ac:dyDescent="0.3">
      <c r="A51" s="61" t="s">
        <v>27</v>
      </c>
      <c r="B51" s="62"/>
      <c r="C51" s="140"/>
      <c r="D51" s="140"/>
      <c r="E51" s="140"/>
      <c r="F51" s="140"/>
      <c r="G51" s="140"/>
      <c r="H51" s="63"/>
      <c r="I51" s="64"/>
      <c r="J51" s="1"/>
      <c r="K51" s="1"/>
      <c r="L51" s="1"/>
      <c r="M51" s="1"/>
      <c r="N51" s="1"/>
      <c r="O51" s="1"/>
      <c r="P51" s="1"/>
      <c r="Q51" s="1"/>
      <c r="R51" s="1"/>
      <c r="S51" s="1"/>
      <c r="T51" s="1"/>
      <c r="U51" s="1"/>
      <c r="V51" s="1"/>
      <c r="W51" s="1"/>
      <c r="X51" s="1"/>
      <c r="Y51" s="1"/>
      <c r="Z51" s="1"/>
      <c r="AA51" s="1"/>
      <c r="AB51" s="1"/>
    </row>
    <row r="52" spans="1:28" ht="19.5" customHeight="1" x14ac:dyDescent="0.3">
      <c r="A52" s="62"/>
      <c r="B52" s="62"/>
      <c r="C52" s="65"/>
      <c r="D52" s="65"/>
      <c r="E52" s="65"/>
      <c r="F52" s="65"/>
      <c r="G52" s="64"/>
      <c r="H52" s="66"/>
      <c r="I52" s="64"/>
      <c r="J52" s="1"/>
      <c r="K52" s="1"/>
      <c r="L52" s="1"/>
      <c r="M52" s="1"/>
      <c r="N52" s="1"/>
      <c r="O52" s="1"/>
      <c r="P52" s="1"/>
      <c r="Q52" s="1"/>
      <c r="R52" s="1"/>
      <c r="S52" s="1"/>
      <c r="T52" s="1"/>
      <c r="U52" s="1"/>
      <c r="V52" s="1"/>
      <c r="W52" s="1"/>
      <c r="X52" s="1"/>
      <c r="Y52" s="1"/>
      <c r="Z52" s="1"/>
      <c r="AA52" s="1"/>
      <c r="AB52" s="1"/>
    </row>
    <row r="53" spans="1:28" ht="48.75" customHeight="1" x14ac:dyDescent="0.3">
      <c r="A53" s="61" t="s">
        <v>8</v>
      </c>
      <c r="B53" s="62"/>
      <c r="C53" s="140"/>
      <c r="D53" s="140"/>
      <c r="E53" s="140"/>
      <c r="F53" s="140"/>
      <c r="G53" s="140"/>
      <c r="H53" s="140"/>
      <c r="I53" s="140"/>
      <c r="J53" s="1"/>
      <c r="K53" s="1"/>
      <c r="L53" s="1"/>
      <c r="M53" s="1"/>
      <c r="N53" s="1"/>
      <c r="O53" s="1"/>
      <c r="P53" s="1"/>
      <c r="Q53" s="1"/>
      <c r="R53" s="1"/>
      <c r="S53" s="1"/>
      <c r="T53" s="1"/>
      <c r="U53" s="1"/>
      <c r="V53" s="1"/>
      <c r="W53" s="1"/>
      <c r="X53" s="1"/>
      <c r="Y53" s="1"/>
      <c r="Z53" s="1"/>
      <c r="AA53" s="1"/>
      <c r="AB53" s="1"/>
    </row>
    <row r="54" spans="1:28" x14ac:dyDescent="0.25">
      <c r="H54" s="24"/>
    </row>
    <row r="55" spans="1:28" x14ac:dyDescent="0.25">
      <c r="H55" s="24"/>
    </row>
    <row r="56" spans="1:28" x14ac:dyDescent="0.25">
      <c r="H56" s="24"/>
    </row>
    <row r="57" spans="1:28" x14ac:dyDescent="0.25">
      <c r="H57" s="24"/>
    </row>
    <row r="58" spans="1:28" x14ac:dyDescent="0.25">
      <c r="H58" s="24"/>
    </row>
    <row r="59" spans="1:28" x14ac:dyDescent="0.25">
      <c r="H59" s="24"/>
    </row>
    <row r="60" spans="1:28" x14ac:dyDescent="0.25">
      <c r="H60" s="24"/>
    </row>
    <row r="61" spans="1:28" x14ac:dyDescent="0.25">
      <c r="H61" s="24"/>
    </row>
    <row r="62" spans="1:28" x14ac:dyDescent="0.25">
      <c r="H62" s="24"/>
    </row>
    <row r="63" spans="1:28" x14ac:dyDescent="0.25">
      <c r="H63" s="24"/>
    </row>
    <row r="64" spans="1:28" x14ac:dyDescent="0.25">
      <c r="H64" s="24"/>
    </row>
    <row r="65" spans="8:8" x14ac:dyDescent="0.25">
      <c r="H65" s="24"/>
    </row>
    <row r="66" spans="8:8" x14ac:dyDescent="0.25">
      <c r="H66" s="24"/>
    </row>
    <row r="67" spans="8:8" x14ac:dyDescent="0.25">
      <c r="H67" s="24"/>
    </row>
    <row r="68" spans="8:8" x14ac:dyDescent="0.25">
      <c r="H68" s="24"/>
    </row>
    <row r="69" spans="8:8" x14ac:dyDescent="0.25">
      <c r="H69" s="24"/>
    </row>
    <row r="70" spans="8:8" x14ac:dyDescent="0.25">
      <c r="H70" s="24"/>
    </row>
    <row r="71" spans="8:8" x14ac:dyDescent="0.25">
      <c r="H71" s="24"/>
    </row>
    <row r="72" spans="8:8" x14ac:dyDescent="0.25">
      <c r="H72" s="24"/>
    </row>
    <row r="73" spans="8:8" x14ac:dyDescent="0.25">
      <c r="H73" s="24"/>
    </row>
    <row r="74" spans="8:8" x14ac:dyDescent="0.25">
      <c r="H74" s="24"/>
    </row>
  </sheetData>
  <mergeCells count="14">
    <mergeCell ref="C51:G51"/>
    <mergeCell ref="C4:E4"/>
    <mergeCell ref="C6:E6"/>
    <mergeCell ref="I8:K8"/>
    <mergeCell ref="C53:I53"/>
    <mergeCell ref="C27:D27"/>
    <mergeCell ref="C36:D36"/>
    <mergeCell ref="A9:B9"/>
    <mergeCell ref="C9:D9"/>
    <mergeCell ref="A18:B18"/>
    <mergeCell ref="C18:D18"/>
    <mergeCell ref="J50:K50"/>
    <mergeCell ref="A27:B27"/>
    <mergeCell ref="A36:B36"/>
  </mergeCells>
  <phoneticPr fontId="12" type="noConversion"/>
  <conditionalFormatting sqref="K17 K26 K35 K44">
    <cfRule type="cellIs" dxfId="12" priority="2" operator="greaterThan">
      <formula>21</formula>
    </cfRule>
  </conditionalFormatting>
  <conditionalFormatting sqref="K47">
    <cfRule type="cellIs" dxfId="11" priority="1" operator="greaterThan">
      <formula>21</formula>
    </cfRule>
  </conditionalFormatting>
  <dataValidations count="1">
    <dataValidation type="time" allowBlank="1" showInputMessage="1" showErrorMessage="1" sqref="E19 E37 I19 I37">
      <formula1>0</formula1>
      <formula2>0.996527777777778</formula2>
    </dataValidation>
  </dataValidations>
  <pageMargins left="0.7" right="0.7" top="0.75" bottom="0.75" header="0.3" footer="0.3"/>
  <pageSetup scale="5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6"/>
  <sheetViews>
    <sheetView showGridLines="0" zoomScale="85" zoomScaleNormal="85" workbookViewId="0">
      <selection activeCell="V33" sqref="V33"/>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72" t="str">
        <f>Summary!B16</f>
        <v>December</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67" t="s">
        <v>73</v>
      </c>
      <c r="B10" s="112"/>
      <c r="C10" s="77">
        <v>45261</v>
      </c>
      <c r="D10" s="113"/>
      <c r="E10" s="99"/>
      <c r="F10" s="100"/>
      <c r="G10" s="101"/>
      <c r="I10" s="99"/>
      <c r="J10" s="100"/>
      <c r="K10" s="101"/>
    </row>
    <row r="11" spans="1:15" ht="15.75" x14ac:dyDescent="0.25">
      <c r="A11" s="75" t="s">
        <v>74</v>
      </c>
      <c r="B11" s="87"/>
      <c r="C11" s="77">
        <v>45262</v>
      </c>
      <c r="D11" s="28"/>
      <c r="E11" s="48"/>
      <c r="F11" s="49"/>
      <c r="G11" s="84"/>
      <c r="I11" s="48"/>
      <c r="J11" s="49"/>
      <c r="K11" s="84"/>
    </row>
    <row r="12" spans="1:15" ht="15.75" x14ac:dyDescent="0.25">
      <c r="A12" s="67" t="s">
        <v>68</v>
      </c>
      <c r="B12" s="87"/>
      <c r="C12" s="77">
        <v>45263</v>
      </c>
      <c r="D12" s="28"/>
      <c r="E12" s="99"/>
      <c r="F12" s="100"/>
      <c r="G12" s="101"/>
      <c r="I12" s="99"/>
      <c r="J12" s="100"/>
      <c r="K12" s="101"/>
    </row>
    <row r="13" spans="1:15" ht="15.75" x14ac:dyDescent="0.25">
      <c r="A13" s="75" t="s">
        <v>69</v>
      </c>
      <c r="B13" s="87"/>
      <c r="C13" s="77">
        <v>45264</v>
      </c>
      <c r="D13" s="28"/>
      <c r="E13" s="48"/>
      <c r="F13" s="49"/>
      <c r="G13" s="84"/>
      <c r="I13" s="48"/>
      <c r="J13" s="49"/>
      <c r="K13" s="84"/>
    </row>
    <row r="14" spans="1:15" ht="16.5" thickBot="1" x14ac:dyDescent="0.3">
      <c r="A14" s="67" t="s">
        <v>70</v>
      </c>
      <c r="B14" s="86"/>
      <c r="C14" s="77">
        <v>45265</v>
      </c>
      <c r="D14" s="25"/>
      <c r="E14" s="50"/>
      <c r="F14" s="51"/>
      <c r="G14" s="82" t="str">
        <f t="shared" ref="G14" si="0">IF(F14="","",MROUND((F14-E14)*24,0.25))</f>
        <v/>
      </c>
      <c r="I14" s="50"/>
      <c r="J14" s="51"/>
      <c r="K14" s="82" t="str">
        <f t="shared" ref="K14" si="1">IF(J14="","",MROUND((J14-I14)*24,0.25))</f>
        <v/>
      </c>
    </row>
    <row r="15" spans="1:15" ht="15.75" thickBot="1" x14ac:dyDescent="0.3">
      <c r="A15" s="37"/>
      <c r="B15" s="123"/>
      <c r="C15" s="123"/>
      <c r="D15" s="123"/>
      <c r="E15" s="30"/>
      <c r="F15" s="30"/>
      <c r="G15" s="30"/>
      <c r="H15" s="39"/>
      <c r="I15" s="30"/>
      <c r="J15" s="38" t="s">
        <v>75</v>
      </c>
      <c r="K15" s="23">
        <f>SUM(G10:G14,K10:K14)</f>
        <v>0</v>
      </c>
    </row>
    <row r="16" spans="1:15" ht="15.75" x14ac:dyDescent="0.25">
      <c r="A16" s="136" t="s">
        <v>60</v>
      </c>
      <c r="B16" s="137"/>
      <c r="C16" s="138" t="s">
        <v>67</v>
      </c>
      <c r="D16" s="139"/>
      <c r="E16" s="34" t="s">
        <v>4</v>
      </c>
      <c r="F16" s="35" t="s">
        <v>5</v>
      </c>
      <c r="G16" s="36" t="s">
        <v>6</v>
      </c>
      <c r="I16" s="2" t="s">
        <v>4</v>
      </c>
      <c r="J16" s="19" t="s">
        <v>5</v>
      </c>
      <c r="K16" s="22" t="s">
        <v>6</v>
      </c>
    </row>
    <row r="17" spans="1:11" ht="15.75" x14ac:dyDescent="0.25">
      <c r="A17" s="67" t="s">
        <v>71</v>
      </c>
      <c r="B17" s="86"/>
      <c r="C17" s="81">
        <v>45266</v>
      </c>
      <c r="D17" s="25"/>
      <c r="E17" s="42"/>
      <c r="F17" s="43"/>
      <c r="G17" s="82" t="str">
        <f>IF(F17="","",MROUND((F17-E17)*24,0.25))</f>
        <v/>
      </c>
      <c r="I17" s="42"/>
      <c r="J17" s="43"/>
      <c r="K17" s="82" t="str">
        <f>IF(J17="","",MROUND((J17-I17)*24,0.25))</f>
        <v/>
      </c>
    </row>
    <row r="18" spans="1:11" ht="15.75" x14ac:dyDescent="0.25">
      <c r="A18" s="75" t="s">
        <v>72</v>
      </c>
      <c r="B18" s="87"/>
      <c r="C18" s="81">
        <v>45267</v>
      </c>
      <c r="D18" s="29"/>
      <c r="E18" s="48"/>
      <c r="F18" s="45"/>
      <c r="G18" s="84" t="str">
        <f t="shared" ref="G18:G23" si="2">IF(F18="","",MROUND((F18-E18)*24,0.25))</f>
        <v/>
      </c>
      <c r="I18" s="44"/>
      <c r="J18" s="45"/>
      <c r="K18" s="83" t="str">
        <f t="shared" ref="K18:K23" si="3">IF(J18="","",MROUND((J18-I18)*24,0.25))</f>
        <v/>
      </c>
    </row>
    <row r="19" spans="1:11" ht="15.75" x14ac:dyDescent="0.25">
      <c r="A19" s="67" t="s">
        <v>73</v>
      </c>
      <c r="B19" s="88"/>
      <c r="C19" s="81">
        <v>45268</v>
      </c>
      <c r="D19" s="26"/>
      <c r="E19" s="42"/>
      <c r="F19" s="57"/>
      <c r="G19" s="82" t="str">
        <f t="shared" si="2"/>
        <v/>
      </c>
      <c r="I19" s="42"/>
      <c r="J19" s="57"/>
      <c r="K19" s="82" t="str">
        <f t="shared" si="3"/>
        <v/>
      </c>
    </row>
    <row r="20" spans="1:11" ht="15.75" x14ac:dyDescent="0.25">
      <c r="A20" s="75" t="s">
        <v>74</v>
      </c>
      <c r="B20" s="87"/>
      <c r="C20" s="81">
        <v>45269</v>
      </c>
      <c r="D20" s="28"/>
      <c r="E20" s="48"/>
      <c r="F20" s="49"/>
      <c r="G20" s="84" t="str">
        <f t="shared" si="2"/>
        <v/>
      </c>
      <c r="I20" s="48"/>
      <c r="J20" s="49"/>
      <c r="K20" s="84" t="str">
        <f t="shared" si="3"/>
        <v/>
      </c>
    </row>
    <row r="21" spans="1:11" ht="15.75" x14ac:dyDescent="0.25">
      <c r="A21" s="67" t="s">
        <v>68</v>
      </c>
      <c r="B21" s="86"/>
      <c r="C21" s="81">
        <v>45270</v>
      </c>
      <c r="D21" s="25"/>
      <c r="E21" s="50"/>
      <c r="F21" s="51"/>
      <c r="G21" s="82" t="str">
        <f t="shared" si="2"/>
        <v/>
      </c>
      <c r="I21" s="50"/>
      <c r="J21" s="51"/>
      <c r="K21" s="82" t="str">
        <f t="shared" si="3"/>
        <v/>
      </c>
    </row>
    <row r="22" spans="1:11" ht="15.75" x14ac:dyDescent="0.25">
      <c r="A22" s="75" t="s">
        <v>69</v>
      </c>
      <c r="B22" s="87"/>
      <c r="C22" s="81">
        <v>45271</v>
      </c>
      <c r="D22" s="28"/>
      <c r="E22" s="48"/>
      <c r="F22" s="49"/>
      <c r="G22" s="84" t="str">
        <f t="shared" si="2"/>
        <v/>
      </c>
      <c r="I22" s="48"/>
      <c r="J22" s="49"/>
      <c r="K22" s="84" t="str">
        <f t="shared" si="3"/>
        <v/>
      </c>
    </row>
    <row r="23" spans="1:11" ht="16.5" thickBot="1" x14ac:dyDescent="0.3">
      <c r="A23" s="67" t="s">
        <v>70</v>
      </c>
      <c r="B23" s="86"/>
      <c r="C23" s="81">
        <v>45272</v>
      </c>
      <c r="D23" s="25"/>
      <c r="E23" s="50"/>
      <c r="F23" s="51"/>
      <c r="G23" s="82" t="str">
        <f t="shared" si="2"/>
        <v/>
      </c>
      <c r="I23" s="53"/>
      <c r="J23" s="54"/>
      <c r="K23" s="82" t="str">
        <f t="shared" si="3"/>
        <v/>
      </c>
    </row>
    <row r="24" spans="1:11" ht="15.75" thickBot="1" x14ac:dyDescent="0.3">
      <c r="A24" s="37"/>
      <c r="B24" s="123"/>
      <c r="C24" s="123"/>
      <c r="D24" s="123"/>
      <c r="E24" s="30"/>
      <c r="F24" s="30"/>
      <c r="G24" s="30"/>
      <c r="H24" s="39"/>
      <c r="I24" s="30"/>
      <c r="J24" s="38" t="s">
        <v>75</v>
      </c>
      <c r="K24" s="23">
        <f>SUM(G17:G23,K17:K23)</f>
        <v>0</v>
      </c>
    </row>
    <row r="25" spans="1:11" ht="15.75" x14ac:dyDescent="0.25">
      <c r="A25" s="136" t="s">
        <v>60</v>
      </c>
      <c r="B25" s="137"/>
      <c r="C25" s="138" t="s">
        <v>67</v>
      </c>
      <c r="D25" s="139"/>
      <c r="E25" s="34" t="s">
        <v>4</v>
      </c>
      <c r="F25" s="35" t="s">
        <v>5</v>
      </c>
      <c r="G25" s="36" t="s">
        <v>6</v>
      </c>
      <c r="I25" s="2" t="s">
        <v>4</v>
      </c>
      <c r="J25" s="19" t="s">
        <v>5</v>
      </c>
      <c r="K25" s="22" t="s">
        <v>6</v>
      </c>
    </row>
    <row r="26" spans="1:11" ht="15.75" x14ac:dyDescent="0.25">
      <c r="A26" s="76" t="s">
        <v>71</v>
      </c>
      <c r="B26" s="89"/>
      <c r="C26" s="80">
        <v>45273</v>
      </c>
      <c r="D26" s="33"/>
      <c r="E26" s="52"/>
      <c r="F26" s="58"/>
      <c r="G26" s="85" t="str">
        <f>IF(F26="","",MROUND((F26-E26)*24,0.25))</f>
        <v/>
      </c>
      <c r="I26" s="55"/>
      <c r="J26" s="56"/>
      <c r="K26" s="85" t="str">
        <f>IF(J26="","",MROUND((J26-I26)*24,0.25))</f>
        <v/>
      </c>
    </row>
    <row r="27" spans="1:11" ht="15.75" x14ac:dyDescent="0.25">
      <c r="A27" s="110" t="s">
        <v>72</v>
      </c>
      <c r="B27" s="96"/>
      <c r="C27" s="80">
        <v>45274</v>
      </c>
      <c r="D27" s="98"/>
      <c r="E27" s="99"/>
      <c r="F27" s="100"/>
      <c r="G27" s="101" t="str">
        <f t="shared" ref="G27:G28" si="4">IF(F27="","",MROUND((F27-E27)*24,0.25))</f>
        <v/>
      </c>
      <c r="I27" s="99"/>
      <c r="J27" s="100"/>
      <c r="K27" s="101" t="str">
        <f t="shared" ref="K27:K28" si="5">IF(J27="","",MROUND((J27-I27)*24,0.25))</f>
        <v/>
      </c>
    </row>
    <row r="28" spans="1:11" ht="16.5" thickBot="1" x14ac:dyDescent="0.3">
      <c r="A28" s="76" t="s">
        <v>73</v>
      </c>
      <c r="B28" s="87"/>
      <c r="C28" s="80">
        <v>45275</v>
      </c>
      <c r="D28" s="28"/>
      <c r="E28" s="102"/>
      <c r="F28" s="103"/>
      <c r="G28" s="84" t="str">
        <f t="shared" si="4"/>
        <v/>
      </c>
      <c r="I28" s="102"/>
      <c r="J28" s="103"/>
      <c r="K28" s="84" t="str">
        <f t="shared" si="5"/>
        <v/>
      </c>
    </row>
    <row r="29" spans="1:11" ht="15.75" thickBot="1" x14ac:dyDescent="0.3">
      <c r="A29" s="37"/>
      <c r="B29" s="123"/>
      <c r="C29" s="123"/>
      <c r="D29" s="123"/>
      <c r="E29" s="30"/>
      <c r="F29" s="30"/>
      <c r="G29" s="30"/>
      <c r="H29" s="39"/>
      <c r="I29" s="30"/>
      <c r="J29" s="38" t="s">
        <v>75</v>
      </c>
      <c r="K29" s="23">
        <f>SUM(G26:G28,K26:K28)</f>
        <v>0</v>
      </c>
    </row>
    <row r="30" spans="1:11" x14ac:dyDescent="0.25">
      <c r="H30" s="24"/>
    </row>
    <row r="31" spans="1:11" ht="15.75" thickBot="1" x14ac:dyDescent="0.3">
      <c r="H31" s="24"/>
    </row>
    <row r="32" spans="1:11" ht="15.75" thickBot="1" x14ac:dyDescent="0.3">
      <c r="H32" s="24"/>
      <c r="I32" s="31" t="s">
        <v>76</v>
      </c>
      <c r="J32" s="141">
        <f>SUM(K15+K24+K29)</f>
        <v>0</v>
      </c>
      <c r="K32" s="142"/>
    </row>
    <row r="33" spans="1:28" ht="60" customHeight="1" x14ac:dyDescent="0.3">
      <c r="A33" s="61" t="s">
        <v>27</v>
      </c>
      <c r="B33" s="62"/>
      <c r="C33" s="140"/>
      <c r="D33" s="140"/>
      <c r="E33" s="140"/>
      <c r="F33" s="140"/>
      <c r="G33" s="140"/>
      <c r="H33" s="63"/>
      <c r="I33" s="64"/>
      <c r="J33" s="1"/>
      <c r="K33" s="1"/>
      <c r="L33" s="1"/>
      <c r="M33" s="1"/>
      <c r="N33" s="1"/>
      <c r="O33" s="1"/>
      <c r="P33" s="1"/>
      <c r="Q33" s="1"/>
      <c r="R33" s="1"/>
      <c r="S33" s="1"/>
      <c r="T33" s="1"/>
      <c r="U33" s="1"/>
      <c r="V33" s="1"/>
      <c r="W33" s="1"/>
      <c r="X33" s="1"/>
      <c r="Y33" s="1"/>
      <c r="Z33" s="1"/>
      <c r="AA33" s="1"/>
      <c r="AB33" s="1"/>
    </row>
    <row r="34" spans="1:28" ht="19.5" customHeight="1" x14ac:dyDescent="0.3">
      <c r="A34" s="62"/>
      <c r="B34" s="62"/>
      <c r="C34" s="65"/>
      <c r="D34" s="65"/>
      <c r="E34" s="65"/>
      <c r="F34" s="65"/>
      <c r="G34" s="64"/>
      <c r="H34" s="66"/>
      <c r="I34" s="64"/>
      <c r="J34" s="1"/>
      <c r="K34" s="1"/>
      <c r="L34" s="1"/>
      <c r="M34" s="1"/>
      <c r="N34" s="1"/>
      <c r="O34" s="1"/>
      <c r="P34" s="1"/>
      <c r="Q34" s="1"/>
      <c r="R34" s="1"/>
      <c r="S34" s="1"/>
      <c r="T34" s="1"/>
      <c r="U34" s="1"/>
      <c r="V34" s="1"/>
      <c r="W34" s="1"/>
      <c r="X34" s="1"/>
      <c r="Y34" s="1"/>
      <c r="Z34" s="1"/>
      <c r="AA34" s="1"/>
      <c r="AB34" s="1"/>
    </row>
    <row r="35" spans="1:28" ht="48.75" customHeight="1" x14ac:dyDescent="0.3">
      <c r="A35" s="61" t="s">
        <v>8</v>
      </c>
      <c r="B35" s="62"/>
      <c r="C35" s="140"/>
      <c r="D35" s="140"/>
      <c r="E35" s="140"/>
      <c r="F35" s="140"/>
      <c r="G35" s="140"/>
      <c r="H35" s="140"/>
      <c r="I35" s="140"/>
      <c r="J35" s="1"/>
      <c r="K35" s="1"/>
      <c r="L35" s="1"/>
      <c r="M35" s="1"/>
      <c r="N35" s="1"/>
      <c r="O35" s="1"/>
      <c r="P35" s="1"/>
      <c r="Q35" s="1"/>
      <c r="R35" s="1"/>
      <c r="S35" s="1"/>
      <c r="T35" s="1"/>
      <c r="U35" s="1"/>
      <c r="V35" s="1"/>
      <c r="W35" s="1"/>
      <c r="X35" s="1"/>
      <c r="Y35" s="1"/>
      <c r="Z35" s="1"/>
      <c r="AA35" s="1"/>
      <c r="AB35" s="1"/>
    </row>
    <row r="36" spans="1:28" x14ac:dyDescent="0.25">
      <c r="H36" s="24"/>
    </row>
    <row r="37" spans="1:28" x14ac:dyDescent="0.25">
      <c r="H37" s="24"/>
    </row>
    <row r="38" spans="1:28" x14ac:dyDescent="0.25">
      <c r="H38" s="24"/>
    </row>
    <row r="39" spans="1:28" x14ac:dyDescent="0.25">
      <c r="H39" s="24"/>
    </row>
    <row r="40" spans="1:28" x14ac:dyDescent="0.25">
      <c r="H40" s="24"/>
    </row>
    <row r="41" spans="1:28" x14ac:dyDescent="0.25">
      <c r="H41" s="24"/>
    </row>
    <row r="42" spans="1:28" x14ac:dyDescent="0.25">
      <c r="H42" s="24"/>
    </row>
    <row r="43" spans="1:28" x14ac:dyDescent="0.25">
      <c r="H43" s="24"/>
    </row>
    <row r="44" spans="1:28" x14ac:dyDescent="0.25">
      <c r="H44" s="24"/>
    </row>
    <row r="45" spans="1:28" x14ac:dyDescent="0.25">
      <c r="H45" s="24"/>
    </row>
    <row r="46" spans="1:28" x14ac:dyDescent="0.25">
      <c r="H46" s="24"/>
    </row>
    <row r="47" spans="1:28" x14ac:dyDescent="0.25">
      <c r="H47" s="24"/>
    </row>
    <row r="48" spans="1:28" x14ac:dyDescent="0.25">
      <c r="H48" s="24"/>
    </row>
    <row r="49" spans="8:8" x14ac:dyDescent="0.25">
      <c r="H49" s="24"/>
    </row>
    <row r="50" spans="8:8" x14ac:dyDescent="0.25">
      <c r="H50" s="24"/>
    </row>
    <row r="51" spans="8:8" x14ac:dyDescent="0.25">
      <c r="H51" s="24"/>
    </row>
    <row r="52" spans="8:8" x14ac:dyDescent="0.25">
      <c r="H52" s="24"/>
    </row>
    <row r="53" spans="8:8" x14ac:dyDescent="0.25">
      <c r="H53" s="24"/>
    </row>
    <row r="54" spans="8:8" x14ac:dyDescent="0.25">
      <c r="H54" s="24"/>
    </row>
    <row r="55" spans="8:8" x14ac:dyDescent="0.25">
      <c r="H55" s="24"/>
    </row>
    <row r="56" spans="8:8" x14ac:dyDescent="0.25">
      <c r="H56" s="24"/>
    </row>
  </sheetData>
  <sheetProtection algorithmName="SHA-512" hashValue="y5Ai1lW98hUkI019DtNW0xYeAMXuhKWC6RrVoHAqNsIoY6Gfhd/JRlI/mNcjFVsr1hlPvyibTcOUspbIRsOkjQ==" saltValue="b3qovToSXLXq2npP7BUeNA==" spinCount="100000" sheet="1" objects="1" scenarios="1"/>
  <mergeCells count="12">
    <mergeCell ref="C35:I35"/>
    <mergeCell ref="A25:B25"/>
    <mergeCell ref="C25:D25"/>
    <mergeCell ref="J32:K32"/>
    <mergeCell ref="C33:G33"/>
    <mergeCell ref="A16:B16"/>
    <mergeCell ref="C16:D16"/>
    <mergeCell ref="C4:E4"/>
    <mergeCell ref="C6:E6"/>
    <mergeCell ref="I8:K8"/>
    <mergeCell ref="A9:B9"/>
    <mergeCell ref="C9:D9"/>
  </mergeCells>
  <conditionalFormatting sqref="K15 K24 K29">
    <cfRule type="cellIs" dxfId="10" priority="2" operator="greaterThan">
      <formula>21</formula>
    </cfRule>
  </conditionalFormatting>
  <dataValidations count="1">
    <dataValidation type="time" allowBlank="1" showInputMessage="1" showErrorMessage="1" sqref="E17 I17">
      <formula1>0</formula1>
      <formula2>0.996527777777778</formula2>
    </dataValidation>
  </dataValidations>
  <pageMargins left="0.7" right="0.7" top="0.75" bottom="0.75" header="0.3" footer="0.3"/>
  <pageSetup scale="5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showGridLines="0" topLeftCell="A22" zoomScale="85" zoomScaleNormal="85" workbookViewId="0">
      <selection activeCell="A52" sqref="A52:I52"/>
    </sheetView>
  </sheetViews>
  <sheetFormatPr defaultRowHeight="15" x14ac:dyDescent="0.25"/>
  <cols>
    <col min="1" max="1" width="18" style="20" customWidth="1"/>
    <col min="2" max="2" width="0" hidden="1" customWidth="1"/>
    <col min="3" max="3" width="17.5703125" customWidth="1"/>
    <col min="4" max="4" width="0" hidden="1" customWidth="1"/>
    <col min="5" max="5" width="22.28515625" customWidth="1"/>
    <col min="6" max="6" width="20.28515625" customWidth="1"/>
    <col min="7" max="7" width="14.42578125" customWidth="1"/>
    <col min="8" max="8" width="2.28515625" style="32" customWidth="1"/>
    <col min="9" max="10" width="21.28515625" customWidth="1"/>
    <col min="11" max="11" width="11.7109375" customWidth="1"/>
  </cols>
  <sheetData>
    <row r="1" spans="1:15" s="69" customFormat="1" ht="14.25" customHeight="1" x14ac:dyDescent="0.25">
      <c r="A1" s="68"/>
      <c r="H1" s="70"/>
    </row>
    <row r="2" spans="1:15" s="69" customFormat="1" x14ac:dyDescent="0.25">
      <c r="A2" s="71" t="s">
        <v>0</v>
      </c>
      <c r="C2" s="94" t="str">
        <f>Summary!B19</f>
        <v>January</v>
      </c>
      <c r="H2" s="70"/>
    </row>
    <row r="3" spans="1:15" s="69" customFormat="1" x14ac:dyDescent="0.25">
      <c r="A3" s="68"/>
      <c r="H3" s="70"/>
    </row>
    <row r="4" spans="1:15" s="69" customFormat="1" x14ac:dyDescent="0.25">
      <c r="A4" s="71" t="s">
        <v>1</v>
      </c>
      <c r="C4" s="143">
        <f>Summary!C4</f>
        <v>0</v>
      </c>
      <c r="D4" s="143"/>
      <c r="E4" s="143"/>
      <c r="G4" s="73" t="s">
        <v>2</v>
      </c>
      <c r="H4" s="74"/>
      <c r="I4" s="74">
        <f>Summary!E4</f>
        <v>0</v>
      </c>
    </row>
    <row r="5" spans="1:15" s="69" customFormat="1" x14ac:dyDescent="0.25">
      <c r="A5" s="68"/>
      <c r="H5" s="70"/>
    </row>
    <row r="6" spans="1:15" s="69" customFormat="1" x14ac:dyDescent="0.25">
      <c r="A6" s="71" t="s">
        <v>77</v>
      </c>
      <c r="C6" s="143">
        <f>Summary!C5</f>
        <v>0</v>
      </c>
      <c r="D6" s="143"/>
      <c r="E6" s="143"/>
      <c r="G6" s="73" t="s">
        <v>3</v>
      </c>
      <c r="H6" s="73"/>
      <c r="I6" s="74">
        <f>Summary!E5</f>
        <v>0</v>
      </c>
    </row>
    <row r="7" spans="1:15" ht="15.75" customHeight="1" x14ac:dyDescent="0.25">
      <c r="G7" s="3"/>
      <c r="H7" s="24"/>
    </row>
    <row r="8" spans="1:15" s="21" customFormat="1" ht="19.5" customHeight="1" x14ac:dyDescent="0.25">
      <c r="A8" s="13"/>
      <c r="B8" s="13"/>
      <c r="C8" s="13"/>
      <c r="D8" s="13"/>
      <c r="E8" s="13" t="s">
        <v>59</v>
      </c>
      <c r="F8" s="13"/>
      <c r="G8" s="13"/>
      <c r="H8" s="41"/>
      <c r="I8" s="144" t="s">
        <v>79</v>
      </c>
      <c r="J8" s="144"/>
      <c r="K8" s="144"/>
      <c r="L8" s="13"/>
      <c r="M8" s="13"/>
      <c r="N8" s="13"/>
      <c r="O8" s="13"/>
    </row>
    <row r="9" spans="1:15" ht="15.75" x14ac:dyDescent="0.25">
      <c r="A9" s="134" t="s">
        <v>60</v>
      </c>
      <c r="B9" s="135"/>
      <c r="C9" s="145" t="s">
        <v>67</v>
      </c>
      <c r="D9" s="146"/>
      <c r="E9" s="2" t="s">
        <v>4</v>
      </c>
      <c r="F9" s="19" t="s">
        <v>5</v>
      </c>
      <c r="G9" s="22" t="s">
        <v>6</v>
      </c>
      <c r="I9" s="2" t="s">
        <v>4</v>
      </c>
      <c r="J9" s="19" t="s">
        <v>5</v>
      </c>
      <c r="K9" s="22" t="s">
        <v>6</v>
      </c>
    </row>
    <row r="10" spans="1:15" ht="15.75" x14ac:dyDescent="0.25">
      <c r="A10" s="67" t="s">
        <v>71</v>
      </c>
      <c r="B10" s="88"/>
      <c r="C10" s="77">
        <v>45294</v>
      </c>
      <c r="D10" s="26"/>
      <c r="E10" s="46"/>
      <c r="F10" s="47"/>
      <c r="G10" s="82" t="str">
        <f t="shared" ref="G10:G16" si="0">IF(F10="","",MROUND((F10-E10)*24,0.25))</f>
        <v/>
      </c>
      <c r="I10" s="42"/>
      <c r="J10" s="57"/>
      <c r="K10" s="82" t="str">
        <f t="shared" ref="K10:K16" si="1">IF(J10="","",MROUND((J10-I10)*24,0.25))</f>
        <v/>
      </c>
    </row>
    <row r="11" spans="1:15" ht="15.75" x14ac:dyDescent="0.25">
      <c r="A11" s="75" t="s">
        <v>72</v>
      </c>
      <c r="B11" s="87"/>
      <c r="C11" s="79">
        <v>45295</v>
      </c>
      <c r="D11" s="28"/>
      <c r="E11" s="48"/>
      <c r="F11" s="49"/>
      <c r="G11" s="84" t="str">
        <f t="shared" si="0"/>
        <v/>
      </c>
      <c r="I11" s="48"/>
      <c r="J11" s="49"/>
      <c r="K11" s="84" t="str">
        <f t="shared" si="1"/>
        <v/>
      </c>
    </row>
    <row r="12" spans="1:15" ht="15.75" x14ac:dyDescent="0.25">
      <c r="A12" s="67" t="s">
        <v>73</v>
      </c>
      <c r="B12" s="112"/>
      <c r="C12" s="77">
        <v>45296</v>
      </c>
      <c r="D12" s="113"/>
      <c r="E12" s="99"/>
      <c r="F12" s="100"/>
      <c r="G12" s="101"/>
      <c r="I12" s="99"/>
      <c r="J12" s="100"/>
      <c r="K12" s="101"/>
    </row>
    <row r="13" spans="1:15" ht="15.75" x14ac:dyDescent="0.25">
      <c r="A13" s="75" t="s">
        <v>74</v>
      </c>
      <c r="B13" s="87"/>
      <c r="C13" s="79">
        <v>45297</v>
      </c>
      <c r="D13" s="28"/>
      <c r="E13" s="48"/>
      <c r="F13" s="49"/>
      <c r="G13" s="84"/>
      <c r="I13" s="48"/>
      <c r="J13" s="49"/>
      <c r="K13" s="84"/>
    </row>
    <row r="14" spans="1:15" ht="15.75" x14ac:dyDescent="0.25">
      <c r="A14" s="67" t="s">
        <v>68</v>
      </c>
      <c r="B14" s="87"/>
      <c r="C14" s="77">
        <v>45298</v>
      </c>
      <c r="D14" s="28"/>
      <c r="E14" s="99"/>
      <c r="F14" s="100"/>
      <c r="G14" s="101"/>
      <c r="I14" s="99"/>
      <c r="J14" s="100"/>
      <c r="K14" s="101"/>
    </row>
    <row r="15" spans="1:15" ht="15.75" x14ac:dyDescent="0.25">
      <c r="A15" s="75" t="s">
        <v>69</v>
      </c>
      <c r="B15" s="87"/>
      <c r="C15" s="79">
        <v>45299</v>
      </c>
      <c r="D15" s="28"/>
      <c r="E15" s="48"/>
      <c r="F15" s="49"/>
      <c r="G15" s="84"/>
      <c r="I15" s="48"/>
      <c r="J15" s="49"/>
      <c r="K15" s="84"/>
    </row>
    <row r="16" spans="1:15" ht="16.5" thickBot="1" x14ac:dyDescent="0.3">
      <c r="A16" s="67" t="s">
        <v>70</v>
      </c>
      <c r="B16" s="86"/>
      <c r="C16" s="77">
        <v>45300</v>
      </c>
      <c r="D16" s="25"/>
      <c r="E16" s="50"/>
      <c r="F16" s="51"/>
      <c r="G16" s="82" t="str">
        <f t="shared" si="0"/>
        <v/>
      </c>
      <c r="I16" s="50"/>
      <c r="J16" s="51"/>
      <c r="K16" s="82" t="str">
        <f t="shared" si="1"/>
        <v/>
      </c>
    </row>
    <row r="17" spans="1:11" ht="15.75" thickBot="1" x14ac:dyDescent="0.3">
      <c r="A17" s="37"/>
      <c r="B17" s="123"/>
      <c r="C17" s="123"/>
      <c r="D17" s="123"/>
      <c r="E17" s="30"/>
      <c r="F17" s="30"/>
      <c r="G17" s="30"/>
      <c r="H17" s="39"/>
      <c r="I17" s="30"/>
      <c r="J17" s="38" t="s">
        <v>75</v>
      </c>
      <c r="K17" s="23">
        <f>SUM(G10:G16,K10:K16)</f>
        <v>0</v>
      </c>
    </row>
    <row r="18" spans="1:11" ht="15.75" x14ac:dyDescent="0.25">
      <c r="A18" s="136" t="s">
        <v>60</v>
      </c>
      <c r="B18" s="137"/>
      <c r="C18" s="138" t="s">
        <v>67</v>
      </c>
      <c r="D18" s="139"/>
      <c r="E18" s="34" t="s">
        <v>4</v>
      </c>
      <c r="F18" s="35" t="s">
        <v>5</v>
      </c>
      <c r="G18" s="36" t="s">
        <v>6</v>
      </c>
      <c r="I18" s="2" t="s">
        <v>4</v>
      </c>
      <c r="J18" s="19" t="s">
        <v>5</v>
      </c>
      <c r="K18" s="22" t="s">
        <v>6</v>
      </c>
    </row>
    <row r="19" spans="1:11" ht="15.75" x14ac:dyDescent="0.25">
      <c r="A19" s="67" t="s">
        <v>71</v>
      </c>
      <c r="B19" s="86"/>
      <c r="C19" s="81">
        <v>45301</v>
      </c>
      <c r="D19" s="25"/>
      <c r="E19" s="42"/>
      <c r="F19" s="43"/>
      <c r="G19" s="82" t="str">
        <f>IF(F19="","",MROUND((F19-E19)*24,0.25))</f>
        <v/>
      </c>
      <c r="I19" s="42"/>
      <c r="J19" s="43"/>
      <c r="K19" s="82" t="str">
        <f>IF(J19="","",MROUND((J19-I19)*24,0.25))</f>
        <v/>
      </c>
    </row>
    <row r="20" spans="1:11" ht="15.75" x14ac:dyDescent="0.25">
      <c r="A20" s="75" t="s">
        <v>72</v>
      </c>
      <c r="B20" s="87"/>
      <c r="C20" s="79">
        <v>45302</v>
      </c>
      <c r="D20" s="29"/>
      <c r="E20" s="48"/>
      <c r="F20" s="45"/>
      <c r="G20" s="84" t="str">
        <f t="shared" ref="G20:G25" si="2">IF(F20="","",MROUND((F20-E20)*24,0.25))</f>
        <v/>
      </c>
      <c r="I20" s="44"/>
      <c r="J20" s="45"/>
      <c r="K20" s="83" t="str">
        <f t="shared" ref="K20:K25" si="3">IF(J20="","",MROUND((J20-I20)*24,0.25))</f>
        <v/>
      </c>
    </row>
    <row r="21" spans="1:11" ht="15.75" x14ac:dyDescent="0.25">
      <c r="A21" s="67" t="s">
        <v>73</v>
      </c>
      <c r="B21" s="88"/>
      <c r="C21" s="81">
        <v>45303</v>
      </c>
      <c r="D21" s="26"/>
      <c r="E21" s="42"/>
      <c r="F21" s="57"/>
      <c r="G21" s="82" t="str">
        <f t="shared" si="2"/>
        <v/>
      </c>
      <c r="I21" s="42"/>
      <c r="J21" s="57"/>
      <c r="K21" s="82" t="str">
        <f t="shared" si="3"/>
        <v/>
      </c>
    </row>
    <row r="22" spans="1:11" ht="15.75" x14ac:dyDescent="0.25">
      <c r="A22" s="75" t="s">
        <v>74</v>
      </c>
      <c r="B22" s="87"/>
      <c r="C22" s="79">
        <v>45304</v>
      </c>
      <c r="D22" s="28"/>
      <c r="E22" s="48"/>
      <c r="F22" s="49"/>
      <c r="G22" s="84" t="str">
        <f t="shared" si="2"/>
        <v/>
      </c>
      <c r="I22" s="48"/>
      <c r="J22" s="49"/>
      <c r="K22" s="84" t="str">
        <f t="shared" si="3"/>
        <v/>
      </c>
    </row>
    <row r="23" spans="1:11" ht="15.75" x14ac:dyDescent="0.25">
      <c r="A23" s="67" t="s">
        <v>68</v>
      </c>
      <c r="B23" s="86"/>
      <c r="C23" s="81">
        <v>45305</v>
      </c>
      <c r="D23" s="25"/>
      <c r="E23" s="50"/>
      <c r="F23" s="51"/>
      <c r="G23" s="82" t="str">
        <f t="shared" si="2"/>
        <v/>
      </c>
      <c r="I23" s="50"/>
      <c r="J23" s="51"/>
      <c r="K23" s="82" t="str">
        <f t="shared" si="3"/>
        <v/>
      </c>
    </row>
    <row r="24" spans="1:11" ht="15.75" x14ac:dyDescent="0.25">
      <c r="A24" s="75" t="s">
        <v>69</v>
      </c>
      <c r="B24" s="87"/>
      <c r="C24" s="79">
        <v>45306</v>
      </c>
      <c r="D24" s="28"/>
      <c r="E24" s="48"/>
      <c r="F24" s="49"/>
      <c r="G24" s="84" t="str">
        <f t="shared" si="2"/>
        <v/>
      </c>
      <c r="I24" s="48"/>
      <c r="J24" s="49"/>
      <c r="K24" s="84" t="str">
        <f t="shared" si="3"/>
        <v/>
      </c>
    </row>
    <row r="25" spans="1:11" ht="16.5" thickBot="1" x14ac:dyDescent="0.3">
      <c r="A25" s="67" t="s">
        <v>70</v>
      </c>
      <c r="B25" s="86"/>
      <c r="C25" s="81">
        <v>45307</v>
      </c>
      <c r="D25" s="25"/>
      <c r="E25" s="50"/>
      <c r="F25" s="51"/>
      <c r="G25" s="82" t="str">
        <f t="shared" si="2"/>
        <v/>
      </c>
      <c r="I25" s="53"/>
      <c r="J25" s="54"/>
      <c r="K25" s="82" t="str">
        <f t="shared" si="3"/>
        <v/>
      </c>
    </row>
    <row r="26" spans="1:11" ht="15.75" thickBot="1" x14ac:dyDescent="0.3">
      <c r="A26" s="37"/>
      <c r="B26" s="123"/>
      <c r="C26" s="123"/>
      <c r="D26" s="123"/>
      <c r="E26" s="30"/>
      <c r="F26" s="30"/>
      <c r="G26" s="30"/>
      <c r="H26" s="39"/>
      <c r="I26" s="30"/>
      <c r="J26" s="38" t="s">
        <v>75</v>
      </c>
      <c r="K26" s="23">
        <f>SUM(G19:G25,K19:K25)</f>
        <v>0</v>
      </c>
    </row>
    <row r="27" spans="1:11" ht="15.75" x14ac:dyDescent="0.25">
      <c r="A27" s="136" t="s">
        <v>60</v>
      </c>
      <c r="B27" s="137"/>
      <c r="C27" s="138" t="s">
        <v>67</v>
      </c>
      <c r="D27" s="139"/>
      <c r="E27" s="34" t="s">
        <v>4</v>
      </c>
      <c r="F27" s="35" t="s">
        <v>5</v>
      </c>
      <c r="G27" s="36" t="s">
        <v>6</v>
      </c>
      <c r="I27" s="2" t="s">
        <v>4</v>
      </c>
      <c r="J27" s="19" t="s">
        <v>5</v>
      </c>
      <c r="K27" s="22" t="s">
        <v>6</v>
      </c>
    </row>
    <row r="28" spans="1:11" ht="15.75" x14ac:dyDescent="0.25">
      <c r="A28" s="76" t="s">
        <v>71</v>
      </c>
      <c r="B28" s="89"/>
      <c r="C28" s="80">
        <v>45308</v>
      </c>
      <c r="D28" s="33"/>
      <c r="E28" s="52"/>
      <c r="F28" s="58"/>
      <c r="G28" s="85" t="str">
        <f>IF(F28="","",MROUND((F28-E28)*24,0.25))</f>
        <v/>
      </c>
      <c r="I28" s="55"/>
      <c r="J28" s="56"/>
      <c r="K28" s="85" t="str">
        <f>IF(J28="","",MROUND((J28-I28)*24,0.25))</f>
        <v/>
      </c>
    </row>
    <row r="29" spans="1:11" ht="15.75" x14ac:dyDescent="0.25">
      <c r="A29" s="110" t="s">
        <v>72</v>
      </c>
      <c r="B29" s="96"/>
      <c r="C29" s="111">
        <v>45309</v>
      </c>
      <c r="D29" s="98"/>
      <c r="E29" s="99"/>
      <c r="F29" s="100"/>
      <c r="G29" s="101" t="str">
        <f t="shared" ref="G29:G34" si="4">IF(F29="","",MROUND((F29-E29)*24,0.25))</f>
        <v/>
      </c>
      <c r="I29" s="99"/>
      <c r="J29" s="100"/>
      <c r="K29" s="101" t="str">
        <f t="shared" ref="K29:K34" si="5">IF(J29="","",MROUND((J29-I29)*24,0.25))</f>
        <v/>
      </c>
    </row>
    <row r="30" spans="1:11" ht="15.75" x14ac:dyDescent="0.25">
      <c r="A30" s="76" t="s">
        <v>73</v>
      </c>
      <c r="B30" s="87"/>
      <c r="C30" s="80">
        <v>45310</v>
      </c>
      <c r="D30" s="28"/>
      <c r="E30" s="102"/>
      <c r="F30" s="103"/>
      <c r="G30" s="84" t="str">
        <f t="shared" si="4"/>
        <v/>
      </c>
      <c r="I30" s="102"/>
      <c r="J30" s="103"/>
      <c r="K30" s="84" t="str">
        <f t="shared" si="5"/>
        <v/>
      </c>
    </row>
    <row r="31" spans="1:11" ht="15.75" x14ac:dyDescent="0.25">
      <c r="A31" s="110" t="s">
        <v>74</v>
      </c>
      <c r="B31" s="112"/>
      <c r="C31" s="111">
        <v>45311</v>
      </c>
      <c r="D31" s="113"/>
      <c r="E31" s="99"/>
      <c r="F31" s="100"/>
      <c r="G31" s="101" t="str">
        <f t="shared" si="4"/>
        <v/>
      </c>
      <c r="I31" s="99"/>
      <c r="J31" s="100"/>
      <c r="K31" s="101" t="str">
        <f t="shared" si="5"/>
        <v/>
      </c>
    </row>
    <row r="32" spans="1:11" ht="15.75" x14ac:dyDescent="0.25">
      <c r="A32" s="76" t="s">
        <v>68</v>
      </c>
      <c r="B32" s="86"/>
      <c r="C32" s="80">
        <v>45312</v>
      </c>
      <c r="D32" s="26"/>
      <c r="E32" s="102"/>
      <c r="F32" s="103"/>
      <c r="G32" s="84" t="str">
        <f t="shared" si="4"/>
        <v/>
      </c>
      <c r="I32" s="102"/>
      <c r="J32" s="103"/>
      <c r="K32" s="84" t="str">
        <f t="shared" si="5"/>
        <v/>
      </c>
    </row>
    <row r="33" spans="1:11" ht="15.75" x14ac:dyDescent="0.25">
      <c r="A33" s="110" t="s">
        <v>69</v>
      </c>
      <c r="B33" s="112"/>
      <c r="C33" s="111">
        <v>45313</v>
      </c>
      <c r="D33" s="113"/>
      <c r="E33" s="99"/>
      <c r="F33" s="100"/>
      <c r="G33" s="101" t="str">
        <f t="shared" si="4"/>
        <v/>
      </c>
      <c r="I33" s="99"/>
      <c r="J33" s="100"/>
      <c r="K33" s="101" t="str">
        <f t="shared" si="5"/>
        <v/>
      </c>
    </row>
    <row r="34" spans="1:11" ht="16.5" thickBot="1" x14ac:dyDescent="0.3">
      <c r="A34" s="76" t="s">
        <v>70</v>
      </c>
      <c r="B34" s="87"/>
      <c r="C34" s="80">
        <v>45314</v>
      </c>
      <c r="D34" s="28"/>
      <c r="E34" s="102"/>
      <c r="F34" s="103"/>
      <c r="G34" s="84" t="str">
        <f t="shared" si="4"/>
        <v/>
      </c>
      <c r="I34" s="55"/>
      <c r="J34" s="56"/>
      <c r="K34" s="84" t="str">
        <f t="shared" si="5"/>
        <v/>
      </c>
    </row>
    <row r="35" spans="1:11" ht="15.75" thickBot="1" x14ac:dyDescent="0.3">
      <c r="A35" s="37"/>
      <c r="B35" s="123"/>
      <c r="C35" s="123"/>
      <c r="D35" s="123"/>
      <c r="E35" s="30"/>
      <c r="F35" s="30"/>
      <c r="G35" s="30"/>
      <c r="H35" s="39"/>
      <c r="I35" s="30"/>
      <c r="J35" s="38" t="s">
        <v>75</v>
      </c>
      <c r="K35" s="23">
        <f>SUM(G28:G34,K28:K34)</f>
        <v>0</v>
      </c>
    </row>
    <row r="36" spans="1:11" ht="15.75" x14ac:dyDescent="0.25">
      <c r="A36" s="136" t="s">
        <v>60</v>
      </c>
      <c r="B36" s="137"/>
      <c r="C36" s="138" t="s">
        <v>67</v>
      </c>
      <c r="D36" s="139"/>
      <c r="E36" s="34" t="s">
        <v>4</v>
      </c>
      <c r="F36" s="35" t="s">
        <v>5</v>
      </c>
      <c r="G36" s="36" t="s">
        <v>6</v>
      </c>
      <c r="I36" s="2" t="s">
        <v>4</v>
      </c>
      <c r="J36" s="19" t="s">
        <v>5</v>
      </c>
      <c r="K36" s="22" t="s">
        <v>6</v>
      </c>
    </row>
    <row r="37" spans="1:11" ht="15.75" x14ac:dyDescent="0.25">
      <c r="A37" s="67" t="s">
        <v>71</v>
      </c>
      <c r="B37" s="90"/>
      <c r="C37" s="77">
        <v>45315</v>
      </c>
      <c r="D37" s="26"/>
      <c r="E37" s="42"/>
      <c r="F37" s="43"/>
      <c r="G37" s="82" t="str">
        <f>IF(F37="","",MROUND((F37-E37)*24,0.25))</f>
        <v/>
      </c>
      <c r="I37" s="42"/>
      <c r="J37" s="43"/>
      <c r="K37" s="82" t="str">
        <f>IF(J37="","",MROUND((J37-I37)*24,0.25))</f>
        <v/>
      </c>
    </row>
    <row r="38" spans="1:11" ht="15.75" x14ac:dyDescent="0.25">
      <c r="A38" s="75" t="s">
        <v>72</v>
      </c>
      <c r="B38" s="70"/>
      <c r="C38" s="79">
        <v>45316</v>
      </c>
      <c r="D38" s="29"/>
      <c r="E38" s="48"/>
      <c r="F38" s="49"/>
      <c r="G38" s="84" t="str">
        <f t="shared" ref="G38:G43" si="6">IF(F38="","",MROUND((F38-E38)*24,0.25))</f>
        <v/>
      </c>
      <c r="I38" s="44"/>
      <c r="J38" s="45"/>
      <c r="K38" s="83" t="str">
        <f t="shared" ref="K38:K43" si="7">IF(J38="","",MROUND((J38-I38)*24,0.25))</f>
        <v/>
      </c>
    </row>
    <row r="39" spans="1:11" ht="15.75" x14ac:dyDescent="0.25">
      <c r="A39" s="67" t="s">
        <v>73</v>
      </c>
      <c r="B39" s="86"/>
      <c r="C39" s="77">
        <v>45317</v>
      </c>
      <c r="D39" s="26"/>
      <c r="E39" s="42"/>
      <c r="F39" s="57"/>
      <c r="G39" s="82" t="str">
        <f t="shared" si="6"/>
        <v/>
      </c>
      <c r="I39" s="42"/>
      <c r="J39" s="57"/>
      <c r="K39" s="82" t="str">
        <f t="shared" si="7"/>
        <v/>
      </c>
    </row>
    <row r="40" spans="1:11" ht="15.75" x14ac:dyDescent="0.25">
      <c r="A40" s="75" t="s">
        <v>74</v>
      </c>
      <c r="B40" s="87"/>
      <c r="C40" s="79">
        <v>45318</v>
      </c>
      <c r="D40" s="28"/>
      <c r="E40" s="48"/>
      <c r="F40" s="49"/>
      <c r="G40" s="84" t="str">
        <f t="shared" si="6"/>
        <v/>
      </c>
      <c r="I40" s="48"/>
      <c r="J40" s="49"/>
      <c r="K40" s="84" t="str">
        <f t="shared" si="7"/>
        <v/>
      </c>
    </row>
    <row r="41" spans="1:11" ht="15.75" x14ac:dyDescent="0.25">
      <c r="A41" s="67" t="s">
        <v>68</v>
      </c>
      <c r="B41" s="86"/>
      <c r="C41" s="77">
        <v>45319</v>
      </c>
      <c r="D41" s="26"/>
      <c r="E41" s="42"/>
      <c r="F41" s="57"/>
      <c r="G41" s="82" t="str">
        <f t="shared" si="6"/>
        <v/>
      </c>
      <c r="I41" s="50"/>
      <c r="J41" s="51"/>
      <c r="K41" s="82" t="str">
        <f t="shared" si="7"/>
        <v/>
      </c>
    </row>
    <row r="42" spans="1:11" ht="15.75" x14ac:dyDescent="0.25">
      <c r="A42" s="75" t="s">
        <v>69</v>
      </c>
      <c r="B42" s="87"/>
      <c r="C42" s="79">
        <v>45320</v>
      </c>
      <c r="D42" s="28"/>
      <c r="E42" s="48"/>
      <c r="F42" s="49"/>
      <c r="G42" s="84" t="str">
        <f t="shared" si="6"/>
        <v/>
      </c>
      <c r="I42" s="48"/>
      <c r="J42" s="49"/>
      <c r="K42" s="84" t="str">
        <f t="shared" si="7"/>
        <v/>
      </c>
    </row>
    <row r="43" spans="1:11" ht="16.5" thickBot="1" x14ac:dyDescent="0.3">
      <c r="A43" s="91" t="s">
        <v>70</v>
      </c>
      <c r="B43" s="92"/>
      <c r="C43" s="77">
        <v>45321</v>
      </c>
      <c r="D43" s="40"/>
      <c r="E43" s="59"/>
      <c r="F43" s="60"/>
      <c r="G43" s="93" t="str">
        <f t="shared" si="6"/>
        <v/>
      </c>
      <c r="I43" s="53"/>
      <c r="J43" s="54"/>
      <c r="K43" s="93" t="str">
        <f t="shared" si="7"/>
        <v/>
      </c>
    </row>
    <row r="44" spans="1:11" ht="15.75" thickBot="1" x14ac:dyDescent="0.3">
      <c r="A44" s="37"/>
      <c r="B44" s="123"/>
      <c r="C44" s="123"/>
      <c r="D44" s="123"/>
      <c r="E44" s="30"/>
      <c r="F44" s="30"/>
      <c r="G44" s="30"/>
      <c r="H44" s="39"/>
      <c r="I44" s="30"/>
      <c r="J44" s="38" t="s">
        <v>75</v>
      </c>
      <c r="K44" s="23">
        <f>SUM(G37:G43,K37:K43)</f>
        <v>0</v>
      </c>
    </row>
    <row r="45" spans="1:11" ht="16.5" thickBot="1" x14ac:dyDescent="0.3">
      <c r="A45" s="75" t="s">
        <v>71</v>
      </c>
      <c r="B45" s="87"/>
      <c r="C45" s="79">
        <v>45322</v>
      </c>
      <c r="D45" s="28"/>
      <c r="E45" s="104"/>
      <c r="F45" s="105"/>
      <c r="G45" s="84" t="str">
        <f t="shared" ref="G45" si="8">IF(F45="","",MROUND((F45-E45)*24,0.25))</f>
        <v/>
      </c>
      <c r="I45" s="48"/>
      <c r="J45" s="49"/>
      <c r="K45" s="84" t="str">
        <f t="shared" ref="K45" si="9">IF(J45="","",MROUND((J45-I45)*24,0.25))</f>
        <v/>
      </c>
    </row>
    <row r="46" spans="1:11" ht="15.75" thickBot="1" x14ac:dyDescent="0.3">
      <c r="A46" s="37"/>
      <c r="B46" s="123"/>
      <c r="C46" s="123"/>
      <c r="D46" s="123"/>
      <c r="E46" s="30"/>
      <c r="F46" s="30"/>
      <c r="G46" s="30"/>
      <c r="H46" s="39"/>
      <c r="I46" s="30"/>
      <c r="J46" s="38" t="s">
        <v>75</v>
      </c>
      <c r="K46" s="23">
        <f>SUM(G45:G45,K45:K45)</f>
        <v>0</v>
      </c>
    </row>
    <row r="47" spans="1:11" x14ac:dyDescent="0.25">
      <c r="H47" s="24"/>
    </row>
    <row r="48" spans="1:11" ht="15.75" thickBot="1" x14ac:dyDescent="0.3">
      <c r="H48" s="24"/>
    </row>
    <row r="49" spans="1:28" ht="15.75" thickBot="1" x14ac:dyDescent="0.3">
      <c r="H49" s="24"/>
      <c r="I49" s="31" t="s">
        <v>76</v>
      </c>
      <c r="J49" s="141">
        <f>SUM(K17+K26+K35+K44+K46)</f>
        <v>0</v>
      </c>
      <c r="K49" s="142"/>
    </row>
    <row r="50" spans="1:28" ht="60" customHeight="1" x14ac:dyDescent="0.3">
      <c r="A50" s="61" t="s">
        <v>27</v>
      </c>
      <c r="B50" s="62"/>
      <c r="C50" s="140"/>
      <c r="D50" s="140"/>
      <c r="E50" s="140"/>
      <c r="F50" s="140"/>
      <c r="G50" s="140"/>
      <c r="H50" s="63"/>
      <c r="I50" s="64"/>
      <c r="J50" s="1"/>
      <c r="K50" s="1"/>
      <c r="L50" s="1"/>
      <c r="M50" s="1"/>
      <c r="N50" s="1"/>
      <c r="O50" s="1"/>
      <c r="P50" s="1"/>
      <c r="Q50" s="1"/>
      <c r="R50" s="1"/>
      <c r="S50" s="1"/>
      <c r="T50" s="1"/>
      <c r="U50" s="1"/>
      <c r="V50" s="1"/>
      <c r="W50" s="1"/>
      <c r="X50" s="1"/>
      <c r="Y50" s="1"/>
      <c r="Z50" s="1"/>
      <c r="AA50" s="1"/>
      <c r="AB50" s="1"/>
    </row>
    <row r="51" spans="1:28" ht="19.5" customHeight="1" x14ac:dyDescent="0.3">
      <c r="A51" s="62"/>
      <c r="B51" s="62"/>
      <c r="C51" s="65"/>
      <c r="D51" s="65"/>
      <c r="E51" s="65"/>
      <c r="F51" s="65"/>
      <c r="G51" s="64"/>
      <c r="H51" s="66"/>
      <c r="I51" s="64"/>
      <c r="J51" s="1"/>
      <c r="K51" s="1"/>
      <c r="L51" s="1"/>
      <c r="M51" s="1"/>
      <c r="N51" s="1"/>
      <c r="O51" s="1"/>
      <c r="P51" s="1"/>
      <c r="Q51" s="1"/>
      <c r="R51" s="1"/>
      <c r="S51" s="1"/>
      <c r="T51" s="1"/>
      <c r="U51" s="1"/>
      <c r="V51" s="1"/>
      <c r="W51" s="1"/>
      <c r="X51" s="1"/>
      <c r="Y51" s="1"/>
      <c r="Z51" s="1"/>
      <c r="AA51" s="1"/>
      <c r="AB51" s="1"/>
    </row>
    <row r="52" spans="1:28" ht="48.75" customHeight="1" x14ac:dyDescent="0.3">
      <c r="A52" s="61" t="s">
        <v>8</v>
      </c>
      <c r="B52" s="62"/>
      <c r="C52" s="140"/>
      <c r="D52" s="140"/>
      <c r="E52" s="140"/>
      <c r="F52" s="140"/>
      <c r="G52" s="140"/>
      <c r="H52" s="140"/>
      <c r="I52" s="140"/>
      <c r="J52" s="1"/>
      <c r="K52" s="1"/>
      <c r="L52" s="1"/>
      <c r="M52" s="1"/>
      <c r="N52" s="1"/>
      <c r="O52" s="1"/>
      <c r="P52" s="1"/>
      <c r="Q52" s="1"/>
      <c r="R52" s="1"/>
      <c r="S52" s="1"/>
      <c r="T52" s="1"/>
      <c r="U52" s="1"/>
      <c r="V52" s="1"/>
      <c r="W52" s="1"/>
      <c r="X52" s="1"/>
      <c r="Y52" s="1"/>
      <c r="Z52" s="1"/>
      <c r="AA52" s="1"/>
      <c r="AB52" s="1"/>
    </row>
    <row r="53" spans="1:28" x14ac:dyDescent="0.25">
      <c r="H53" s="24"/>
    </row>
    <row r="54" spans="1:28" x14ac:dyDescent="0.25">
      <c r="H54" s="24"/>
    </row>
    <row r="55" spans="1:28" x14ac:dyDescent="0.25">
      <c r="H55" s="24"/>
    </row>
    <row r="56" spans="1:28" x14ac:dyDescent="0.25">
      <c r="H56" s="24"/>
    </row>
    <row r="57" spans="1:28" x14ac:dyDescent="0.25">
      <c r="H57" s="24"/>
    </row>
    <row r="58" spans="1:28" x14ac:dyDescent="0.25">
      <c r="H58" s="24"/>
    </row>
    <row r="59" spans="1:28" x14ac:dyDescent="0.25">
      <c r="H59" s="24"/>
    </row>
    <row r="60" spans="1:28" x14ac:dyDescent="0.25">
      <c r="H60" s="24"/>
    </row>
    <row r="61" spans="1:28" x14ac:dyDescent="0.25">
      <c r="H61" s="24"/>
    </row>
    <row r="62" spans="1:28" x14ac:dyDescent="0.25">
      <c r="H62" s="24"/>
    </row>
    <row r="63" spans="1:28" x14ac:dyDescent="0.25">
      <c r="H63" s="24"/>
    </row>
    <row r="64" spans="1:28" x14ac:dyDescent="0.25">
      <c r="H64" s="24"/>
    </row>
    <row r="65" spans="8:8" x14ac:dyDescent="0.25">
      <c r="H65" s="24"/>
    </row>
    <row r="66" spans="8:8" x14ac:dyDescent="0.25">
      <c r="H66" s="24"/>
    </row>
    <row r="67" spans="8:8" x14ac:dyDescent="0.25">
      <c r="H67" s="24"/>
    </row>
    <row r="68" spans="8:8" x14ac:dyDescent="0.25">
      <c r="H68" s="24"/>
    </row>
    <row r="69" spans="8:8" x14ac:dyDescent="0.25">
      <c r="H69" s="24"/>
    </row>
    <row r="70" spans="8:8" x14ac:dyDescent="0.25">
      <c r="H70" s="24"/>
    </row>
    <row r="71" spans="8:8" x14ac:dyDescent="0.25">
      <c r="H71" s="24"/>
    </row>
    <row r="72" spans="8:8" x14ac:dyDescent="0.25">
      <c r="H72" s="24"/>
    </row>
    <row r="73" spans="8:8" x14ac:dyDescent="0.25">
      <c r="H73" s="24"/>
    </row>
  </sheetData>
  <sheetProtection algorithmName="SHA-512" hashValue="N1ZBVs6Q4lpbUO/O/JMAGKmNmT8poUKWsljSms78PGpk0dyiemi1xIIqWhmoFfNAljMDd+5LH+VriG6txSrhsA==" saltValue="V3cKEG0LP31n7I0aDhW1dw==" spinCount="100000" sheet="1" objects="1" scenarios="1"/>
  <mergeCells count="14">
    <mergeCell ref="C50:G50"/>
    <mergeCell ref="C4:E4"/>
    <mergeCell ref="C6:E6"/>
    <mergeCell ref="I8:K8"/>
    <mergeCell ref="C52:I52"/>
    <mergeCell ref="C27:D27"/>
    <mergeCell ref="C36:D36"/>
    <mergeCell ref="A9:B9"/>
    <mergeCell ref="C9:D9"/>
    <mergeCell ref="A18:B18"/>
    <mergeCell ref="C18:D18"/>
    <mergeCell ref="J49:K49"/>
    <mergeCell ref="A27:B27"/>
    <mergeCell ref="A36:B36"/>
  </mergeCells>
  <conditionalFormatting sqref="K17 K26 K35 K44">
    <cfRule type="cellIs" dxfId="9" priority="2" operator="greaterThan">
      <formula>21</formula>
    </cfRule>
  </conditionalFormatting>
  <conditionalFormatting sqref="K46">
    <cfRule type="cellIs" dxfId="8" priority="1" operator="greaterThan">
      <formula>21</formula>
    </cfRule>
  </conditionalFormatting>
  <dataValidations count="1">
    <dataValidation type="time" allowBlank="1" showInputMessage="1" showErrorMessage="1" sqref="E19 E37 I19 I37">
      <formula1>0</formula1>
      <formula2>0.996527777777778</formula2>
    </dataValidation>
  </dataValidations>
  <pageMargins left="0.7" right="0.7" top="0.75" bottom="0.75" header="0.3" footer="0.3"/>
  <pageSetup scale="5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Student FAQ</vt:lpstr>
      <vt:lpstr>Supervisor FAQ</vt:lpstr>
      <vt:lpstr>Summary</vt:lpstr>
      <vt:lpstr>August</vt:lpstr>
      <vt:lpstr>September</vt:lpstr>
      <vt:lpstr>October</vt:lpstr>
      <vt:lpstr>November</vt:lpstr>
      <vt:lpstr>December</vt:lpstr>
      <vt:lpstr>January</vt:lpstr>
      <vt:lpstr>February</vt:lpstr>
      <vt:lpstr>March</vt:lpstr>
      <vt:lpstr>April</vt:lpstr>
      <vt:lpstr>May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Potts, Nacole</dc:creator>
  <cp:lastModifiedBy>Potts, Nacole</cp:lastModifiedBy>
  <cp:lastPrinted>2023-07-25T19:23:07Z</cp:lastPrinted>
  <dcterms:created xsi:type="dcterms:W3CDTF">2018-11-27T20:45:34Z</dcterms:created>
  <dcterms:modified xsi:type="dcterms:W3CDTF">2023-08-10T13:24:55Z</dcterms:modified>
</cp:coreProperties>
</file>